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адходження коштів " sheetId="1" r:id="rId1"/>
    <sheet name="Використання коштів" sheetId="2" r:id="rId2"/>
  </sheets>
  <definedNames/>
  <calcPr fullCalcOnLoad="1"/>
</workbook>
</file>

<file path=xl/sharedStrings.xml><?xml version="1.0" encoding="utf-8"?>
<sst xmlns="http://schemas.openxmlformats.org/spreadsheetml/2006/main" count="473" uniqueCount="359">
  <si>
    <t>Загальний фонд</t>
  </si>
  <si>
    <t>грн.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</si>
  <si>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</si>
  <si>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</si>
  <si>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</si>
  <si>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</si>
  <si>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</si>
  <si>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</si>
  <si>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</si>
  <si>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</si>
  <si>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</si>
  <si>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</si>
  <si>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</si>
  <si>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</si>
  <si>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</si>
  <si>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</si>
  <si>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</si>
  <si>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</si>
  <si>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 xml:space="preserve"> Назва </t>
  </si>
  <si>
    <t xml:space="preserve"> Уточ.пл.</t>
  </si>
  <si>
    <t>Факт</t>
  </si>
  <si>
    <t>% вик.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</si>
  <si>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</si>
  <si>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</si>
  <si>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</si>
  <si>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</si>
  <si>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</si>
  <si>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</si>
  <si>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</si>
  <si>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</si>
  <si>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</si>
  <si>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</si>
  <si>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</si>
  <si>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</si>
  <si>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</si>
  <si>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</si>
  <si>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</si>
  <si>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</si>
  <si>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</si>
  <si>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</si>
  <si>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</si>
  <si>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</si>
  <si>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</si>
  <si>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</si>
  <si>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</si>
  <si>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</si>
  <si>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</si>
  <si>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</si>
  <si>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</si>
  <si>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</si>
  <si>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</si>
  <si>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</si>
  <si>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</si>
  <si>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</si>
  <si>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</si>
  <si>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</si>
  <si>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</si>
  <si>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</si>
  <si>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</si>
  <si>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</si>
  <si>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</si>
  <si>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</si>
  <si>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</si>
  <si>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</si>
  <si>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</si>
  <si>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</si>
  <si>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</si>
  <si>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</si>
  <si>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</si>
  <si>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(без урахування трансфертів)</t>
  </si>
  <si>
    <t>Всього</t>
  </si>
  <si>
    <t>Вінницький р-н (зведений бюджет)</t>
  </si>
  <si>
    <t>Аналіз виконання плану по доходах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</si>
  <si>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</si>
  <si>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010000</t>
  </si>
  <si>
    <t>Державне управління</t>
  </si>
  <si>
    <t>010116</t>
  </si>
  <si>
    <t>Органи місцевого самоврядування</t>
  </si>
  <si>
    <t>070000</t>
  </si>
  <si>
    <t>Освіта</t>
  </si>
  <si>
    <t>070201</t>
  </si>
  <si>
    <t>Загальноосвітні школи (в т. ч. школа-дитячий садок, інтернат при школі), спеціалізовані школи, ліцеї, гімназії, колегіуми</t>
  </si>
  <si>
    <t>070303</t>
  </si>
  <si>
    <t>Дитячі будинки (в т. ч. сімейного типу, прийомні сім`ї)</t>
  </si>
  <si>
    <t>070401</t>
  </si>
  <si>
    <t>Позашкільні заклади освіти, заходи із позашкільної роботи з дітьми</t>
  </si>
  <si>
    <t>070702</t>
  </si>
  <si>
    <t>Інші заклади і заходи післядипломної освіти</t>
  </si>
  <si>
    <t>070802</t>
  </si>
  <si>
    <t>Методична робота, інші заходи у сфері народної освіти</t>
  </si>
  <si>
    <t>070804</t>
  </si>
  <si>
    <t>Централізовані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</si>
  <si>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</si>
  <si>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</si>
  <si>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</si>
  <si>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</si>
  <si>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070807</t>
  </si>
  <si>
    <t>Інші освітні програми</t>
  </si>
  <si>
    <t>080000</t>
  </si>
  <si>
    <t>Охорона здоров`я</t>
  </si>
  <si>
    <t>080101</t>
  </si>
  <si>
    <t>Лікарні</t>
  </si>
  <si>
    <t>080800</t>
  </si>
  <si>
    <t>Центри первинної медичної (медико-санітарної) допомоги</t>
  </si>
  <si>
    <t>081002</t>
  </si>
  <si>
    <t>Інші заходи по охороні здоров`я</t>
  </si>
  <si>
    <t>090000</t>
  </si>
  <si>
    <t>Соціальний захист та соціальне забезпечення</t>
  </si>
  <si>
    <t>090201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</si>
  <si>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</si>
  <si>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</si>
  <si>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</si>
  <si>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</si>
  <si>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</si>
  <si>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</si>
  <si>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</si>
  <si>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</si>
  <si>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</si>
  <si>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</si>
  <si>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</si>
  <si>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</si>
  <si>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</si>
  <si>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</si>
  <si>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</si>
  <si>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</si>
  <si>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</si>
  <si>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</si>
  <si>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</si>
  <si>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</si>
  <si>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</si>
  <si>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</si>
  <si>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</si>
  <si>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</si>
  <si>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</si>
  <si>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</si>
  <si>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до досягнення дитиною трирічного віку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</si>
  <si>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</si>
  <si>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</si>
  <si>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</si>
  <si>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</si>
  <si>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</si>
  <si>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</si>
  <si>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</si>
  <si>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</si>
  <si>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090308</t>
  </si>
  <si>
    <t>Допомога при усиновленні дитини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</si>
  <si>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</si>
  <si>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</si>
  <si>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</si>
  <si>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</si>
  <si>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</si>
  <si>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</si>
  <si>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090412</t>
  </si>
  <si>
    <t>Інші видатки на соціальний захист населення</t>
  </si>
  <si>
    <t>090413</t>
  </si>
  <si>
    <t>Допомога на догляд за інвалідом I чи II групи внаслідок психічного розладу</t>
  </si>
  <si>
    <t>090417</t>
  </si>
  <si>
    <t>Витрати на поховання учасників бойових дій та інвалідів війни</t>
  </si>
  <si>
    <t>090802</t>
  </si>
  <si>
    <t>Інші програми соціального захисту дітей</t>
  </si>
  <si>
    <t>091101</t>
  </si>
  <si>
    <t>Утримання центрів соціальних служб для сім`ї, дітей та молоді</t>
  </si>
  <si>
    <t>091204</t>
  </si>
  <si>
    <t>Територіальні центри соціального обслуговування (надання соціальних послуг)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</si>
  <si>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</si>
  <si>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</si>
  <si>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091209</t>
  </si>
  <si>
    <t>Фінансова підтримка громадських організацій інвалідів і ветеранів</t>
  </si>
  <si>
    <t>091300</t>
  </si>
  <si>
    <t>Державна соціальна допомога інвалідам з дитинства та дітям-інвалідам</t>
  </si>
  <si>
    <t>091303</t>
  </si>
  <si>
    <t>Компенсаційні виплати інвалідам на бензин, ремонт, техобслуговування автотранспорту та транспортне обслуговування</t>
  </si>
  <si>
    <t>110000</t>
  </si>
  <si>
    <t>Культура і мистецтво</t>
  </si>
  <si>
    <t>110201</t>
  </si>
  <si>
    <t>Бібліотеки</t>
  </si>
  <si>
    <t>110202</t>
  </si>
  <si>
    <t>Музеї і виставки</t>
  </si>
  <si>
    <t>110204</t>
  </si>
  <si>
    <t>Палаци і будинки культури, клуби та інші заклади клубного типу</t>
  </si>
  <si>
    <t>110205</t>
  </si>
  <si>
    <t>Школи естетичного виховання дітей</t>
  </si>
  <si>
    <t>110502</t>
  </si>
  <si>
    <t>Інші культурно-освітні заклади та заходи</t>
  </si>
  <si>
    <t>120000</t>
  </si>
  <si>
    <t>Засоби масової інформації</t>
  </si>
  <si>
    <t>120201</t>
  </si>
  <si>
    <t>Періодичні видання (газети та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</si>
  <si>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</si>
  <si>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</si>
  <si>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</si>
  <si>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</si>
  <si>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130106</t>
  </si>
  <si>
    <t>Проведення навчально-тренувальних зборів і змагань з неолімпійських видів спорту</t>
  </si>
  <si>
    <t>130107</t>
  </si>
  <si>
    <t>Утримання та навчально-тренувальна робота дитячо-юнацьких спортивних шкіл</t>
  </si>
  <si>
    <t>Інші видатки</t>
  </si>
  <si>
    <t>130201</t>
  </si>
  <si>
    <t>Проведення навчально-тренувальних зборів і змагань (які проводяться громадськими організаціями фізкультурно-спортивної спрямованості)</t>
  </si>
  <si>
    <t>130204</t>
  </si>
  <si>
    <t>Утримання апарату управління громадських фізкультурно-спортивних організацій</t>
  </si>
  <si>
    <t>160000</t>
  </si>
  <si>
    <t>Сільське і лісове господарство, рибне господарство та мисливство</t>
  </si>
  <si>
    <t>170000</t>
  </si>
  <si>
    <t>Транспорт, дорожнє господарство, зв`язок, телекомунікації та інформатика</t>
  </si>
  <si>
    <t>170102</t>
  </si>
  <si>
    <t>Компенсаційні виплати на пільговий проїзд автомобільним транспортом окремим категоріям громадян</t>
  </si>
  <si>
    <t>250000</t>
  </si>
  <si>
    <t>Видатки, не віднесені до основних груп</t>
  </si>
  <si>
    <t>250102</t>
  </si>
  <si>
    <t>Резервний фонд</t>
  </si>
  <si>
    <t>250380</t>
  </si>
  <si>
    <t>Інші субвенції</t>
  </si>
  <si>
    <t>250404</t>
  </si>
  <si>
    <t xml:space="preserve"> </t>
  </si>
  <si>
    <t xml:space="preserve">Усього </t>
  </si>
  <si>
    <t>160903</t>
  </si>
  <si>
    <t>Програми в галузі сільського господарства, лісового господарства, рибальства та мисливства</t>
  </si>
  <si>
    <t>Зведений бюджет Вінницького р-ну</t>
  </si>
  <si>
    <t>Надходження коштів від відшкодування втрат сільськогосподарського і лісогосподарського виробництва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</si>
  <si>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</si>
  <si>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</si>
  <si>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</si>
  <si>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</si>
  <si>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</si>
  <si>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</si>
  <si>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</si>
  <si>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</si>
  <si>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</si>
  <si>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</si>
  <si>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</si>
  <si>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</si>
  <si>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</si>
  <si>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</si>
  <si>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</si>
  <si>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</si>
  <si>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</si>
  <si>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Збір за провадження деяких видів підприємницької діяльності, що справлявся до 1 січня 2015 року</t>
  </si>
  <si>
    <t>Збір за провадження торговельної діяльності (роздрібна торгівля), сплачений юридичними особами, що справлявся до 1 січня 2015 року</t>
  </si>
  <si>
    <t>Збір за провадження діяльності з надання платних послуг, сплачений юридичними особами, що справлявся до 1 січня 2015 року</t>
  </si>
  <si>
    <t>Надходження від викидів забруднюючих речовин в атмосферне повітря стаціонарними джерелами забруднення </t>
  </si>
  <si>
    <t>Надходження від скидів забруднюючих речовин безпосередньо у водні об`єкти </t>
  </si>
  <si>
    <t>Інші надходження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</si>
  <si>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</si>
  <si>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</si>
  <si>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</si>
  <si>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</si>
  <si>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060000</t>
  </si>
  <si>
    <t>Правоохоронна діяльність та забезпечення безпеки держави</t>
  </si>
  <si>
    <t>060702</t>
  </si>
  <si>
    <t>Місцева пожежна охорона</t>
  </si>
  <si>
    <t>070101</t>
  </si>
  <si>
    <t>Дошкільні заклади освіти</t>
  </si>
  <si>
    <t>100000</t>
  </si>
  <si>
    <t>Житлово-комунальне господарство</t>
  </si>
  <si>
    <t>100203</t>
  </si>
  <si>
    <t>Благоустрій міст, сіл, селищ</t>
  </si>
  <si>
    <t>130112</t>
  </si>
  <si>
    <t>170703</t>
  </si>
  <si>
    <t>Видатки на проведення робіт, пов`язаних із будівництвом, реконструкцією, ремонтом та утриманням автомобільних доріг</t>
  </si>
  <si>
    <t>100302</t>
  </si>
  <si>
    <t>Комбінати комунальних підприємств, районні виробничі об`єднання та інші підприємства, установи та організації житлово-комунального господарства</t>
  </si>
  <si>
    <t>150000</t>
  </si>
  <si>
    <t>Будівництво</t>
  </si>
  <si>
    <t>150101</t>
  </si>
  <si>
    <t>Капітальні вкладення</t>
  </si>
  <si>
    <t>150202</t>
  </si>
  <si>
    <t>Розробка схем та проектних рішень масового застосування</t>
  </si>
  <si>
    <t>160101</t>
  </si>
  <si>
    <t>Землеустрій</t>
  </si>
  <si>
    <t>180000</t>
  </si>
  <si>
    <t>Інші послуги, пов`язані з економічною діяльністю</t>
  </si>
  <si>
    <t>180409</t>
  </si>
  <si>
    <t>Внески органів влади Автономної Республіки Крим та органів місцевого самоврядування у статутні капітали суб`єктів підприємницької діяльності</t>
  </si>
  <si>
    <t>240000</t>
  </si>
  <si>
    <t>Цільові фонди</t>
  </si>
  <si>
    <t>240601</t>
  </si>
  <si>
    <t>Охорона та раціональне використання природних ресурсів</t>
  </si>
  <si>
    <t>240900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</si>
  <si>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</si>
  <si>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Рентна плата за користування надрами</t>
  </si>
  <si>
    <t>Рентна плата за користування надрами для видобування корисних копалин місцевого значення</t>
  </si>
  <si>
    <t>Транспортний податок з фізичних осіб</t>
  </si>
  <si>
    <t>Транспортний податок з юридичних осіб</t>
  </si>
  <si>
    <t>Плата за розміщення тимчасово вільних коштів місцевих бюджетів </t>
  </si>
  <si>
    <t>Надходження коштів пайової участі у розвитку інфраструктури населеного пункту</t>
  </si>
  <si>
    <t>100601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</si>
  <si>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</si>
  <si>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</si>
  <si>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</si>
  <si>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250323</t>
  </si>
  <si>
    <t>Субвенція на утримання об`єктів спільного користування чи ліквідацію негативних наслідків діяльності об`єктів спільного користування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</si>
  <si>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</si>
  <si>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</si>
  <si>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090501</t>
  </si>
  <si>
    <t>Організація та проведення громадських робіт</t>
  </si>
  <si>
    <t>091102</t>
  </si>
  <si>
    <t>Програми і заходи центрів соціальних служб для сім`ї, дітей та молоді</t>
  </si>
  <si>
    <t>091103</t>
  </si>
  <si>
    <t>Соціальні програми і заходи державних органів у справах молоді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</si>
  <si>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</si>
  <si>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</si>
  <si>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210000</t>
  </si>
  <si>
    <t>Запобігання та ліквідація надзвичайних ситуацій та наслідків стихійного лиха</t>
  </si>
  <si>
    <t>210105</t>
  </si>
  <si>
    <t>Видатки на запобігання та ліквідацію надзвичайних ситуацій та наслідків стихійного лиха</t>
  </si>
  <si>
    <t>250203</t>
  </si>
  <si>
    <t>Проведення виборів депутатів місцевих рад та сільських, селищних, міських голів</t>
  </si>
  <si>
    <t>250336</t>
  </si>
  <si>
    <t>Спеціальний фонд (разом)</t>
  </si>
  <si>
    <t>100102</t>
  </si>
  <si>
    <t>Капітальний ремонт житлового фонду місцевих органів влади</t>
  </si>
  <si>
    <t>200000</t>
  </si>
  <si>
    <t>Охорона навколишнього природного середовища та ядерна безпека</t>
  </si>
  <si>
    <t>200100</t>
  </si>
  <si>
    <t>Охорона і раціональне використання водних ресурсів</t>
  </si>
  <si>
    <t>240602</t>
  </si>
  <si>
    <t>Утилізація відходів</t>
  </si>
  <si>
    <t>240603</t>
  </si>
  <si>
    <t>Ліквідація іншого забруднення навколишнього природного середовища</t>
  </si>
  <si>
    <t>240604</t>
  </si>
  <si>
    <t>Інша діяльність у сфері охорони навколишнього природного середовища</t>
  </si>
  <si>
    <t>250324</t>
  </si>
  <si>
    <t>Субвенція іншим бюджетам на виконання інвестиційних проектів</t>
  </si>
  <si>
    <t>250406</t>
  </si>
  <si>
    <t>Видатки на реалізацію програм допомоги і грантів міжнародних фінансових організацій та Європейського Союзу</t>
  </si>
  <si>
    <t>Збір за провадження торговельної діяльності (роздрібна торгівля), сплачений фізичними особами, що справлявся до 1 січня 2015 року</t>
  </si>
  <si>
    <t>Збір за провадження торговельної діяльності (ресторанне господарство), сплачений фізичними особами, що справлявся до 1 січня 2015 року</t>
  </si>
  <si>
    <t>Збір за провадження торговельної діяльності (оптова торгівля), сплачений юридичними особами, що справлявся до 1 січня 2015 року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</si>
  <si>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</si>
  <si>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</si>
  <si>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</si>
  <si>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</si>
  <si>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</si>
  <si>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</si>
  <si>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</si>
  <si>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Субвенція на утримання об`єктів спільного користування чи ліквідацію негативних наслідків діяльності об`єктів спільного користування 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</si>
  <si>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</si>
  <si>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</si>
  <si>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Збір за забруднення навколишнього природного середовища  </t>
  </si>
  <si>
    <t>Надходження від сплати збору за забруднення навколишнього природного середовища фізичними особами 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</si>
  <si>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</si>
  <si>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</si>
  <si>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</si>
  <si>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</si>
  <si>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</si>
  <si>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</si>
  <si>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</si>
  <si>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Від урядів зарубіжних країн та міжнародних організацій  </t>
  </si>
  <si>
    <t>Гранти (дарунки), що надійшли до бюджетів усіх рівнів  </t>
  </si>
  <si>
    <t>070808</t>
  </si>
  <si>
    <t>Допомога дітям-сиротам та дітям, позбавленим батьківського піклування, яким виповнюється 18 років</t>
  </si>
  <si>
    <t>250366</t>
  </si>
  <si>
    <t>150122</t>
  </si>
  <si>
    <t>Інвестиційні проекти</t>
  </si>
  <si>
    <t>Аналіз фінансування установ на 16.09.2016</t>
  </si>
  <si>
    <t>Станом на 19.09.2016</t>
  </si>
  <si>
    <t>На 16.09.2016</t>
  </si>
  <si>
    <t>Спеціальний фонд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</si>
</sst>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0.00"/>
    <numFmt numFmtId="189" formatCode="0.0"/>
  </numFmts>
  <fonts count="5">
    <font>
      <sz val="10"/>
      <name val="Arial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sz val="10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2" borderId="0" xfId="0" applyFill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 quotePrefix="1">
      <alignment vertical="center" wrapText="1"/>
    </xf>
    <xf numFmtId="0" fontId="2" fillId="3" borderId="1" xfId="0" applyFont="1" applyFill="1" applyBorder="1" applyAlignment="1">
      <alignment vertical="center" wrapText="1"/>
    </xf>
    <xf numFmtId="188" fontId="2" fillId="3" borderId="1" xfId="0" applyNumberFormat="1" applyFont="1" applyFill="1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0" fillId="0" borderId="1" xfId="0" applyBorder="1" applyAlignment="1">
      <alignment vertical="center" wrapText="1"/>
    </xf>
    <xf numFmtId="188" fontId="0" fillId="0" borderId="1" xfId="0" applyNumberFormat="1" applyBorder="1" applyAlignment="1">
      <alignment vertical="center" wrapText="1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workbookViewId="0" topLeftCell="A1">
      <selection activeCell="A2" sqref="A2:IV5"/>
    </sheetView>
  </sheetViews>
  <sheetFormatPr defaultColWidth="9.140625" defaultRowHeight="12.75"/>
  <cols>
    <col min="2" max="2" width="27.8515625" style="0" customWidth="1"/>
    <col min="3" max="3" width="16.421875" style="0" customWidth="1"/>
    <col min="4" max="4" width="12.00390625" style="0" customWidth="1"/>
    <col min="5" max="5" width="11.7109375" style="0" customWidth="1"/>
  </cols>
  <sheetData>
    <row r="1" ht="12.75">
      <c r="A1" t="s">
        <v>356</v>
      </c>
    </row>
    <row r="2" spans="1:9" s="5" customFormat="1" ht="12.75">
      <c r="A2" s="3"/>
      <c r="B2" s="3"/>
      <c r="C2" s="3"/>
      <c r="D2" s="3"/>
      <c r="E2" s="3"/>
      <c r="F2" s="3"/>
      <c r="G2" s="3"/>
      <c r="H2" s="3"/>
      <c r="I2" s="3"/>
    </row>
    <row r="3" spans="1:9" s="5" customFormat="1" ht="23.25">
      <c r="A3" s="6" t="s">
        <v>72</v>
      </c>
      <c r="B3" s="7"/>
      <c r="C3" s="7"/>
      <c r="D3" s="7"/>
      <c r="E3" s="7"/>
      <c r="F3" s="7"/>
      <c r="G3" s="7"/>
      <c r="H3" s="7"/>
      <c r="I3" s="7"/>
    </row>
    <row r="4" spans="1:9" s="5" customFormat="1" ht="12.75">
      <c r="A4" s="7" t="s">
        <v>71</v>
      </c>
      <c r="B4" s="7"/>
      <c r="C4" s="7"/>
      <c r="D4" s="7"/>
      <c r="E4" s="7"/>
      <c r="F4" s="7"/>
      <c r="G4" s="7"/>
      <c r="H4" s="7"/>
      <c r="I4" s="7"/>
    </row>
    <row r="5" spans="1:9" s="5" customFormat="1" ht="18">
      <c r="A5" s="8" t="s">
        <v>357</v>
      </c>
      <c r="B5" s="7"/>
      <c r="C5" s="7"/>
      <c r="D5" s="7"/>
      <c r="E5" s="7"/>
      <c r="F5" s="7"/>
      <c r="G5" s="7"/>
      <c r="H5" s="7"/>
      <c r="I5" s="7"/>
    </row>
    <row r="7" spans="1:5" ht="12.75">
      <c r="A7" s="19" t="s">
        <v>2</v>
      </c>
      <c r="B7" s="19" t="s">
        <v>18</v>
      </c>
      <c r="C7" s="19" t="s">
        <v>19</v>
      </c>
      <c r="D7" s="19" t="s">
        <v>20</v>
      </c>
      <c r="E7" s="19" t="s">
        <v>21</v>
      </c>
    </row>
    <row r="8" spans="1:5" ht="12.75">
      <c r="A8" s="20">
        <v>10000000</v>
      </c>
      <c r="B8" s="20" t="s">
        <v>22</v>
      </c>
      <c r="C8" s="20">
        <v>91644473</v>
      </c>
      <c r="D8" s="20">
        <v>112682779.26</v>
      </c>
      <c r="E8" s="20">
        <f aca="true" t="shared" si="0" ref="E8:E71">IF(C8=0,0,D8/C8*100)</f>
        <v>122.95643760207994</v>
      </c>
    </row>
    <row r="9" spans="1:5" ht="12.75">
      <c r="A9" s="20">
        <v>11000000</v>
      </c>
      <c r="B9" s="20" t="s">
        <v>23</v>
      </c>
      <c r="C9" s="20">
        <v>47024626</v>
      </c>
      <c r="D9" s="20">
        <v>51630858.83</v>
      </c>
      <c r="E9" s="20">
        <f t="shared" si="0"/>
        <v>109.79536302957517</v>
      </c>
    </row>
    <row r="10" spans="1:5" ht="12.75">
      <c r="A10" s="20">
        <v>11010000</v>
      </c>
      <c r="B10" s="20" t="s">
        <v>24</v>
      </c>
      <c r="C10" s="20">
        <v>47015826</v>
      </c>
      <c r="D10" s="20">
        <v>51614124.63</v>
      </c>
      <c r="E10" s="20">
        <f t="shared" si="0"/>
        <v>109.78032084345386</v>
      </c>
    </row>
    <row r="11" spans="1:5" ht="12.75">
      <c r="A11" s="20">
        <v>11010100</v>
      </c>
      <c r="B11" s="20" t="s">
        <v>25</v>
      </c>
      <c r="C11" s="20">
        <v>36795826</v>
      </c>
      <c r="D11" s="20">
        <v>40561866.62</v>
      </c>
      <c r="E11" s="20">
        <f t="shared" si="0"/>
        <v>110.23496692260693</v>
      </c>
    </row>
    <row r="12" spans="1:5" ht="12.75">
      <c r="A12" s="20">
        <v>11010200</v>
      </c>
      <c r="B12" s="20" t="s">
        <v>26</v>
      </c>
      <c r="C12" s="20">
        <v>6592000</v>
      </c>
      <c r="D12" s="20">
        <v>8565730.02</v>
      </c>
      <c r="E12" s="20">
        <f t="shared" si="0"/>
        <v>129.9412927791262</v>
      </c>
    </row>
    <row r="13" spans="1:5" ht="12.75">
      <c r="A13" s="20">
        <v>11010400</v>
      </c>
      <c r="B13" s="20" t="s">
        <v>27</v>
      </c>
      <c r="C13" s="20">
        <v>1710000</v>
      </c>
      <c r="D13" s="20">
        <v>1519587.28</v>
      </c>
      <c r="E13" s="20">
        <f t="shared" si="0"/>
        <v>88.86475321637427</v>
      </c>
    </row>
    <row r="14" spans="1:5" ht="12.75">
      <c r="A14" s="20">
        <v>11010500</v>
      </c>
      <c r="B14" s="20" t="s">
        <v>28</v>
      </c>
      <c r="C14" s="20">
        <v>1918000</v>
      </c>
      <c r="D14" s="20">
        <v>966940.71</v>
      </c>
      <c r="E14" s="20">
        <f t="shared" si="0"/>
        <v>50.41400990615224</v>
      </c>
    </row>
    <row r="15" spans="1:5" ht="12.75">
      <c r="A15" s="20">
        <v>11020000</v>
      </c>
      <c r="B15" s="20" t="s">
        <v>288</v>
      </c>
      <c r="C15" s="20">
        <v>8800</v>
      </c>
      <c r="D15" s="20">
        <v>16734.2</v>
      </c>
      <c r="E15" s="20">
        <f t="shared" si="0"/>
        <v>190.16136363636363</v>
      </c>
    </row>
    <row r="16" spans="1:5" ht="12.75">
      <c r="A16" s="20">
        <v>11020200</v>
      </c>
      <c r="B16" s="20" t="s">
        <v>289</v>
      </c>
      <c r="C16" s="20">
        <v>8800</v>
      </c>
      <c r="D16" s="20">
        <v>16734.2</v>
      </c>
      <c r="E16" s="20">
        <f t="shared" si="0"/>
        <v>190.16136363636363</v>
      </c>
    </row>
    <row r="17" spans="1:5" ht="12.75">
      <c r="A17" s="20">
        <v>13000000</v>
      </c>
      <c r="B17" s="20" t="s">
        <v>229</v>
      </c>
      <c r="C17" s="20">
        <v>352537</v>
      </c>
      <c r="D17" s="20">
        <v>335486.85</v>
      </c>
      <c r="E17" s="20">
        <f t="shared" si="0"/>
        <v>95.16358566618538</v>
      </c>
    </row>
    <row r="18" spans="1:5" ht="12.75">
      <c r="A18" s="20">
        <v>13010000</v>
      </c>
      <c r="B18" s="20" t="s">
        <v>230</v>
      </c>
      <c r="C18" s="20">
        <v>258787</v>
      </c>
      <c r="D18" s="20">
        <v>244112.39</v>
      </c>
      <c r="E18" s="20">
        <f t="shared" si="0"/>
        <v>94.32946399935082</v>
      </c>
    </row>
    <row r="19" spans="1:5" ht="12.75">
      <c r="A19" s="20">
        <v>13010200</v>
      </c>
      <c r="B19" s="20" t="s">
        <v>231</v>
      </c>
      <c r="C19" s="20">
        <v>258787</v>
      </c>
      <c r="D19" s="20">
        <v>244112.39</v>
      </c>
      <c r="E19" s="20">
        <f t="shared" si="0"/>
        <v>94.32946399935082</v>
      </c>
    </row>
    <row r="20" spans="1:5" ht="12.75">
      <c r="A20" s="20">
        <v>13030000</v>
      </c>
      <c r="B20" s="20" t="s">
        <v>280</v>
      </c>
      <c r="C20" s="20">
        <v>93750</v>
      </c>
      <c r="D20" s="20">
        <v>91374.46</v>
      </c>
      <c r="E20" s="20">
        <f t="shared" si="0"/>
        <v>97.46609066666667</v>
      </c>
    </row>
    <row r="21" spans="1:5" ht="12.75">
      <c r="A21" s="20">
        <v>13030200</v>
      </c>
      <c r="B21" s="20" t="s">
        <v>281</v>
      </c>
      <c r="C21" s="20">
        <v>93750</v>
      </c>
      <c r="D21" s="20">
        <v>91374.46</v>
      </c>
      <c r="E21" s="20">
        <f t="shared" si="0"/>
        <v>97.46609066666667</v>
      </c>
    </row>
    <row r="22" spans="1:5" ht="12.75">
      <c r="A22" s="20">
        <v>14000000</v>
      </c>
      <c r="B22" s="20" t="s">
        <v>29</v>
      </c>
      <c r="C22" s="20">
        <v>17547762</v>
      </c>
      <c r="D22" s="20">
        <v>24576258.97</v>
      </c>
      <c r="E22" s="20">
        <f t="shared" si="0"/>
        <v>140.0535234635619</v>
      </c>
    </row>
    <row r="23" spans="1:5" ht="12.75">
      <c r="A23" s="20">
        <v>14040000</v>
      </c>
      <c r="B23" s="20" t="s">
        <v>30</v>
      </c>
      <c r="C23" s="20">
        <v>17547762</v>
      </c>
      <c r="D23" s="20">
        <v>24576258.97</v>
      </c>
      <c r="E23" s="20">
        <f t="shared" si="0"/>
        <v>140.0535234635619</v>
      </c>
    </row>
    <row r="24" spans="1:5" ht="12.75">
      <c r="A24" s="20">
        <v>18000000</v>
      </c>
      <c r="B24" s="20" t="s">
        <v>31</v>
      </c>
      <c r="C24" s="20">
        <v>26719548</v>
      </c>
      <c r="D24" s="20">
        <v>36140174.61</v>
      </c>
      <c r="E24" s="20">
        <f t="shared" si="0"/>
        <v>135.2574325359097</v>
      </c>
    </row>
    <row r="25" spans="1:5" ht="12.75">
      <c r="A25" s="20">
        <v>18010000</v>
      </c>
      <c r="B25" s="20" t="s">
        <v>32</v>
      </c>
      <c r="C25" s="20">
        <v>10619948</v>
      </c>
      <c r="D25" s="20">
        <v>15392018.47</v>
      </c>
      <c r="E25" s="20">
        <f t="shared" si="0"/>
        <v>144.93497020889367</v>
      </c>
    </row>
    <row r="26" spans="1:5" ht="12.75">
      <c r="A26" s="20">
        <v>18010100</v>
      </c>
      <c r="B26" s="20" t="s">
        <v>232</v>
      </c>
      <c r="C26" s="20">
        <v>52148</v>
      </c>
      <c r="D26" s="20">
        <v>65767.15</v>
      </c>
      <c r="E26" s="20">
        <f t="shared" si="0"/>
        <v>126.11634194983507</v>
      </c>
    </row>
    <row r="27" spans="1:5" ht="12.75">
      <c r="A27" s="20">
        <v>18010200</v>
      </c>
      <c r="B27" s="20" t="s">
        <v>73</v>
      </c>
      <c r="C27" s="20">
        <v>53940</v>
      </c>
      <c r="D27" s="20">
        <v>197109.18</v>
      </c>
      <c r="E27" s="20">
        <f t="shared" si="0"/>
        <v>365.42302558398217</v>
      </c>
    </row>
    <row r="28" spans="1:5" ht="12.75">
      <c r="A28" s="20">
        <v>18010300</v>
      </c>
      <c r="B28" s="20" t="s">
        <v>233</v>
      </c>
      <c r="C28" s="20">
        <v>69548</v>
      </c>
      <c r="D28" s="20">
        <v>98505.95</v>
      </c>
      <c r="E28" s="20">
        <f t="shared" si="0"/>
        <v>141.63735837119685</v>
      </c>
    </row>
    <row r="29" spans="1:5" ht="12.75">
      <c r="A29" s="20">
        <v>18010400</v>
      </c>
      <c r="B29" s="20" t="s">
        <v>33</v>
      </c>
      <c r="C29" s="20">
        <v>1174830</v>
      </c>
      <c r="D29" s="20">
        <v>1526423.12</v>
      </c>
      <c r="E29" s="20">
        <f t="shared" si="0"/>
        <v>129.92714860873488</v>
      </c>
    </row>
    <row r="30" spans="1:5" ht="12.75">
      <c r="A30" s="20">
        <v>18010500</v>
      </c>
      <c r="B30" s="20" t="s">
        <v>34</v>
      </c>
      <c r="C30" s="20">
        <v>1751484</v>
      </c>
      <c r="D30" s="20">
        <v>2652302.7</v>
      </c>
      <c r="E30" s="20">
        <f t="shared" si="0"/>
        <v>151.4317401700501</v>
      </c>
    </row>
    <row r="31" spans="1:5" ht="12.75">
      <c r="A31" s="20">
        <v>18010600</v>
      </c>
      <c r="B31" s="20" t="s">
        <v>35</v>
      </c>
      <c r="C31" s="20">
        <v>4217764</v>
      </c>
      <c r="D31" s="20">
        <v>4917725.66</v>
      </c>
      <c r="E31" s="20">
        <f t="shared" si="0"/>
        <v>116.59556248287006</v>
      </c>
    </row>
    <row r="32" spans="1:5" ht="12.75">
      <c r="A32" s="20">
        <v>18010700</v>
      </c>
      <c r="B32" s="20" t="s">
        <v>36</v>
      </c>
      <c r="C32" s="20">
        <v>1414459</v>
      </c>
      <c r="D32" s="20">
        <v>3104850.9</v>
      </c>
      <c r="E32" s="20">
        <f t="shared" si="0"/>
        <v>219.50801684601674</v>
      </c>
    </row>
    <row r="33" spans="1:5" ht="12.75">
      <c r="A33" s="20">
        <v>18010900</v>
      </c>
      <c r="B33" s="20" t="s">
        <v>37</v>
      </c>
      <c r="C33" s="20">
        <v>1701585</v>
      </c>
      <c r="D33" s="20">
        <v>2674750.48</v>
      </c>
      <c r="E33" s="20">
        <f t="shared" si="0"/>
        <v>157.19170538057165</v>
      </c>
    </row>
    <row r="34" spans="1:5" ht="12.75">
      <c r="A34" s="20">
        <v>18011000</v>
      </c>
      <c r="B34" s="20" t="s">
        <v>282</v>
      </c>
      <c r="C34" s="20">
        <v>159190</v>
      </c>
      <c r="D34" s="20">
        <v>127500</v>
      </c>
      <c r="E34" s="20">
        <f t="shared" si="0"/>
        <v>80.09297066398643</v>
      </c>
    </row>
    <row r="35" spans="1:5" ht="12.75">
      <c r="A35" s="20">
        <v>18011100</v>
      </c>
      <c r="B35" s="20" t="s">
        <v>283</v>
      </c>
      <c r="C35" s="20">
        <v>25000</v>
      </c>
      <c r="D35" s="20">
        <v>27083.33</v>
      </c>
      <c r="E35" s="20">
        <f t="shared" si="0"/>
        <v>108.33332</v>
      </c>
    </row>
    <row r="36" spans="1:5" ht="12.75">
      <c r="A36" s="20">
        <v>18030000</v>
      </c>
      <c r="B36" s="20" t="s">
        <v>234</v>
      </c>
      <c r="C36" s="20">
        <v>15195</v>
      </c>
      <c r="D36" s="20">
        <v>23720.37</v>
      </c>
      <c r="E36" s="20">
        <f t="shared" si="0"/>
        <v>156.10641658440275</v>
      </c>
    </row>
    <row r="37" spans="1:5" ht="12.75">
      <c r="A37" s="20">
        <v>18030100</v>
      </c>
      <c r="B37" s="20" t="s">
        <v>235</v>
      </c>
      <c r="C37" s="20">
        <v>1765</v>
      </c>
      <c r="D37" s="20">
        <v>2215</v>
      </c>
      <c r="E37" s="20">
        <f t="shared" si="0"/>
        <v>125.4957507082153</v>
      </c>
    </row>
    <row r="38" spans="1:5" ht="12.75">
      <c r="A38" s="20">
        <v>18030200</v>
      </c>
      <c r="B38" s="20" t="s">
        <v>236</v>
      </c>
      <c r="C38" s="20">
        <v>13430</v>
      </c>
      <c r="D38" s="20">
        <v>21505.37</v>
      </c>
      <c r="E38" s="20">
        <f t="shared" si="0"/>
        <v>160.12933730454208</v>
      </c>
    </row>
    <row r="39" spans="1:5" ht="12.75">
      <c r="A39" s="20">
        <v>18040000</v>
      </c>
      <c r="B39" s="20" t="s">
        <v>237</v>
      </c>
      <c r="C39" s="20">
        <v>0</v>
      </c>
      <c r="D39" s="20">
        <v>-8218.72</v>
      </c>
      <c r="E39" s="20">
        <f t="shared" si="0"/>
        <v>0</v>
      </c>
    </row>
    <row r="40" spans="1:5" ht="12.75">
      <c r="A40" s="20">
        <v>18040100</v>
      </c>
      <c r="B40" s="20" t="s">
        <v>326</v>
      </c>
      <c r="C40" s="20">
        <v>0</v>
      </c>
      <c r="D40" s="20">
        <v>-3637.81</v>
      </c>
      <c r="E40" s="20">
        <f t="shared" si="0"/>
        <v>0</v>
      </c>
    </row>
    <row r="41" spans="1:5" ht="12.75">
      <c r="A41" s="20">
        <v>18040200</v>
      </c>
      <c r="B41" s="20" t="s">
        <v>238</v>
      </c>
      <c r="C41" s="20">
        <v>0</v>
      </c>
      <c r="D41" s="20">
        <v>-2586.91</v>
      </c>
      <c r="E41" s="20">
        <f t="shared" si="0"/>
        <v>0</v>
      </c>
    </row>
    <row r="42" spans="1:5" ht="12.75">
      <c r="A42" s="20">
        <v>18040600</v>
      </c>
      <c r="B42" s="20" t="s">
        <v>327</v>
      </c>
      <c r="C42" s="20">
        <v>0</v>
      </c>
      <c r="D42" s="20">
        <v>-456</v>
      </c>
      <c r="E42" s="20">
        <f t="shared" si="0"/>
        <v>0</v>
      </c>
    </row>
    <row r="43" spans="1:5" ht="12.75">
      <c r="A43" s="20">
        <v>18040700</v>
      </c>
      <c r="B43" s="20" t="s">
        <v>328</v>
      </c>
      <c r="C43" s="20">
        <v>0</v>
      </c>
      <c r="D43" s="20">
        <v>-254</v>
      </c>
      <c r="E43" s="20">
        <f t="shared" si="0"/>
        <v>0</v>
      </c>
    </row>
    <row r="44" spans="1:5" ht="12.75">
      <c r="A44" s="20">
        <v>18041400</v>
      </c>
      <c r="B44" s="20" t="s">
        <v>239</v>
      </c>
      <c r="C44" s="20">
        <v>0</v>
      </c>
      <c r="D44" s="20">
        <v>-1284</v>
      </c>
      <c r="E44" s="20">
        <f t="shared" si="0"/>
        <v>0</v>
      </c>
    </row>
    <row r="45" spans="1:5" ht="12.75">
      <c r="A45" s="20">
        <v>18050000</v>
      </c>
      <c r="B45" s="20" t="s">
        <v>38</v>
      </c>
      <c r="C45" s="20">
        <v>16084405</v>
      </c>
      <c r="D45" s="20">
        <v>20732654.49</v>
      </c>
      <c r="E45" s="20">
        <f t="shared" si="0"/>
        <v>128.89910748952167</v>
      </c>
    </row>
    <row r="46" spans="1:5" ht="12.75">
      <c r="A46" s="20">
        <v>18050300</v>
      </c>
      <c r="B46" s="20" t="s">
        <v>39</v>
      </c>
      <c r="C46" s="20">
        <v>2823297</v>
      </c>
      <c r="D46" s="20">
        <v>2963063.69</v>
      </c>
      <c r="E46" s="20">
        <f t="shared" si="0"/>
        <v>104.9504777570337</v>
      </c>
    </row>
    <row r="47" spans="1:5" ht="12.75">
      <c r="A47" s="20">
        <v>18050400</v>
      </c>
      <c r="B47" s="20" t="s">
        <v>40</v>
      </c>
      <c r="C47" s="20">
        <v>10973327</v>
      </c>
      <c r="D47" s="20">
        <v>15501528.2</v>
      </c>
      <c r="E47" s="20">
        <f t="shared" si="0"/>
        <v>141.26552685434416</v>
      </c>
    </row>
    <row r="48" spans="1:5" ht="12.75">
      <c r="A48" s="20">
        <v>18050500</v>
      </c>
      <c r="B48" s="20" t="s">
        <v>41</v>
      </c>
      <c r="C48" s="20">
        <v>2287781</v>
      </c>
      <c r="D48" s="20">
        <v>2268062.6</v>
      </c>
      <c r="E48" s="20">
        <f t="shared" si="0"/>
        <v>99.13809931982126</v>
      </c>
    </row>
    <row r="49" spans="1:5" ht="12.75">
      <c r="A49" s="20">
        <v>20000000</v>
      </c>
      <c r="B49" s="20" t="s">
        <v>45</v>
      </c>
      <c r="C49" s="20">
        <v>241748</v>
      </c>
      <c r="D49" s="20">
        <v>653743.99</v>
      </c>
      <c r="E49" s="20">
        <f t="shared" si="0"/>
        <v>270.4237429058358</v>
      </c>
    </row>
    <row r="50" spans="1:5" ht="12.75">
      <c r="A50" s="20">
        <v>21000000</v>
      </c>
      <c r="B50" s="20" t="s">
        <v>46</v>
      </c>
      <c r="C50" s="20">
        <v>73405</v>
      </c>
      <c r="D50" s="20">
        <v>208591.98</v>
      </c>
      <c r="E50" s="20">
        <f t="shared" si="0"/>
        <v>284.16590150534705</v>
      </c>
    </row>
    <row r="51" spans="1:5" ht="12.75">
      <c r="A51" s="20">
        <v>21010000</v>
      </c>
      <c r="B51" s="20" t="s">
        <v>329</v>
      </c>
      <c r="C51" s="20">
        <v>0</v>
      </c>
      <c r="D51" s="20">
        <v>1688</v>
      </c>
      <c r="E51" s="20">
        <f t="shared" si="0"/>
        <v>0</v>
      </c>
    </row>
    <row r="52" spans="1:5" ht="12.75">
      <c r="A52" s="20">
        <v>21010300</v>
      </c>
      <c r="B52" s="20" t="s">
        <v>330</v>
      </c>
      <c r="C52" s="20">
        <v>0</v>
      </c>
      <c r="D52" s="20">
        <v>1688</v>
      </c>
      <c r="E52" s="20">
        <f t="shared" si="0"/>
        <v>0</v>
      </c>
    </row>
    <row r="53" spans="1:5" ht="12.75">
      <c r="A53" s="20">
        <v>21050000</v>
      </c>
      <c r="B53" s="20" t="s">
        <v>284</v>
      </c>
      <c r="C53" s="20">
        <v>70000</v>
      </c>
      <c r="D53" s="20">
        <v>150710.4</v>
      </c>
      <c r="E53" s="20">
        <f t="shared" si="0"/>
        <v>215.30057142857143</v>
      </c>
    </row>
    <row r="54" spans="1:5" ht="12.75">
      <c r="A54" s="20">
        <v>21080000</v>
      </c>
      <c r="B54" s="20" t="s">
        <v>47</v>
      </c>
      <c r="C54" s="20">
        <v>3405</v>
      </c>
      <c r="D54" s="20">
        <v>56193.58</v>
      </c>
      <c r="E54" s="20">
        <f t="shared" si="0"/>
        <v>1650.325403817915</v>
      </c>
    </row>
    <row r="55" spans="1:5" ht="12.75">
      <c r="A55" s="20">
        <v>21080500</v>
      </c>
      <c r="B55" s="20" t="s">
        <v>242</v>
      </c>
      <c r="C55" s="20">
        <v>0</v>
      </c>
      <c r="D55" s="20">
        <v>32281.47</v>
      </c>
      <c r="E55" s="20">
        <f t="shared" si="0"/>
        <v>0</v>
      </c>
    </row>
    <row r="56" spans="1:5" ht="12.75">
      <c r="A56" s="20">
        <v>21081100</v>
      </c>
      <c r="B56" s="20" t="s">
        <v>48</v>
      </c>
      <c r="C56" s="20">
        <v>3405</v>
      </c>
      <c r="D56" s="20">
        <v>23912.11</v>
      </c>
      <c r="E56" s="20">
        <f t="shared" si="0"/>
        <v>702.264610866373</v>
      </c>
    </row>
    <row r="57" spans="1:5" ht="12.75">
      <c r="A57" s="20">
        <v>22000000</v>
      </c>
      <c r="B57" s="20" t="s">
        <v>49</v>
      </c>
      <c r="C57" s="20">
        <v>135043</v>
      </c>
      <c r="D57" s="20">
        <v>357622.79</v>
      </c>
      <c r="E57" s="20">
        <f t="shared" si="0"/>
        <v>264.8214198440497</v>
      </c>
    </row>
    <row r="58" spans="1:5" ht="12.75">
      <c r="A58" s="20">
        <v>22010000</v>
      </c>
      <c r="B58" s="20" t="s">
        <v>331</v>
      </c>
      <c r="C58" s="20">
        <v>25387</v>
      </c>
      <c r="D58" s="20">
        <v>254554.9</v>
      </c>
      <c r="E58" s="20">
        <f t="shared" si="0"/>
        <v>1002.6978374758734</v>
      </c>
    </row>
    <row r="59" spans="1:5" ht="12.75">
      <c r="A59" s="20">
        <v>22010300</v>
      </c>
      <c r="B59" s="20" t="s">
        <v>332</v>
      </c>
      <c r="C59" s="20">
        <v>0</v>
      </c>
      <c r="D59" s="20">
        <v>26609</v>
      </c>
      <c r="E59" s="20">
        <f t="shared" si="0"/>
        <v>0</v>
      </c>
    </row>
    <row r="60" spans="1:5" ht="12.75">
      <c r="A60" s="20">
        <v>22012500</v>
      </c>
      <c r="B60" s="20" t="s">
        <v>333</v>
      </c>
      <c r="C60" s="20">
        <v>0</v>
      </c>
      <c r="D60" s="20">
        <v>36650.21</v>
      </c>
      <c r="E60" s="20">
        <f t="shared" si="0"/>
        <v>0</v>
      </c>
    </row>
    <row r="61" spans="1:5" ht="12.75">
      <c r="A61" s="20">
        <v>22012600</v>
      </c>
      <c r="B61" s="20" t="s">
        <v>334</v>
      </c>
      <c r="C61" s="20">
        <v>25387</v>
      </c>
      <c r="D61" s="20">
        <v>191295.69</v>
      </c>
      <c r="E61" s="20">
        <f t="shared" si="0"/>
        <v>753.5182967660613</v>
      </c>
    </row>
    <row r="62" spans="1:5" ht="12.75">
      <c r="A62" s="20">
        <v>22080000</v>
      </c>
      <c r="B62" s="20" t="s">
        <v>50</v>
      </c>
      <c r="C62" s="20">
        <v>108161</v>
      </c>
      <c r="D62" s="20">
        <v>98896.61</v>
      </c>
      <c r="E62" s="20">
        <f t="shared" si="0"/>
        <v>91.4346298573423</v>
      </c>
    </row>
    <row r="63" spans="1:5" ht="12.75">
      <c r="A63" s="20">
        <v>22080400</v>
      </c>
      <c r="B63" s="20" t="s">
        <v>51</v>
      </c>
      <c r="C63" s="20">
        <v>108161</v>
      </c>
      <c r="D63" s="20">
        <v>98896.61</v>
      </c>
      <c r="E63" s="20">
        <f t="shared" si="0"/>
        <v>91.4346298573423</v>
      </c>
    </row>
    <row r="64" spans="1:5" ht="12.75">
      <c r="A64" s="20">
        <v>22090000</v>
      </c>
      <c r="B64" s="20" t="s">
        <v>52</v>
      </c>
      <c r="C64" s="20">
        <v>1495</v>
      </c>
      <c r="D64" s="20">
        <v>3789.41</v>
      </c>
      <c r="E64" s="20">
        <f t="shared" si="0"/>
        <v>253.47224080267557</v>
      </c>
    </row>
    <row r="65" spans="1:5" ht="12.75">
      <c r="A65" s="20">
        <v>22090100</v>
      </c>
      <c r="B65" s="20" t="s">
        <v>53</v>
      </c>
      <c r="C65" s="20">
        <v>295</v>
      </c>
      <c r="D65" s="20">
        <v>3175.87</v>
      </c>
      <c r="E65" s="20">
        <f t="shared" si="0"/>
        <v>1076.5661016949152</v>
      </c>
    </row>
    <row r="66" spans="1:5" ht="12.75">
      <c r="A66" s="20">
        <v>22090400</v>
      </c>
      <c r="B66" s="20" t="s">
        <v>54</v>
      </c>
      <c r="C66" s="20">
        <v>1200</v>
      </c>
      <c r="D66" s="20">
        <v>613.54</v>
      </c>
      <c r="E66" s="20">
        <f t="shared" si="0"/>
        <v>51.12833333333333</v>
      </c>
    </row>
    <row r="67" spans="1:5" ht="12.75">
      <c r="A67" s="20">
        <v>22130000</v>
      </c>
      <c r="B67" s="20" t="s">
        <v>335</v>
      </c>
      <c r="C67" s="20">
        <v>0</v>
      </c>
      <c r="D67" s="20">
        <v>381.87</v>
      </c>
      <c r="E67" s="20">
        <f t="shared" si="0"/>
        <v>0</v>
      </c>
    </row>
    <row r="68" spans="1:5" ht="12.75">
      <c r="A68" s="20">
        <v>24000000</v>
      </c>
      <c r="B68" s="20" t="s">
        <v>55</v>
      </c>
      <c r="C68" s="20">
        <v>33300</v>
      </c>
      <c r="D68" s="20">
        <v>87529.22</v>
      </c>
      <c r="E68" s="20">
        <f t="shared" si="0"/>
        <v>262.8505105105105</v>
      </c>
    </row>
    <row r="69" spans="1:5" ht="12.75">
      <c r="A69" s="20">
        <v>24060000</v>
      </c>
      <c r="B69" s="20" t="s">
        <v>47</v>
      </c>
      <c r="C69" s="20">
        <v>33300</v>
      </c>
      <c r="D69" s="20">
        <v>87529.22</v>
      </c>
      <c r="E69" s="20">
        <f t="shared" si="0"/>
        <v>262.8505105105105</v>
      </c>
    </row>
    <row r="70" spans="1:5" ht="12.75">
      <c r="A70" s="20">
        <v>24060300</v>
      </c>
      <c r="B70" s="20" t="s">
        <v>47</v>
      </c>
      <c r="C70" s="20">
        <v>33300</v>
      </c>
      <c r="D70" s="20">
        <v>87529.22</v>
      </c>
      <c r="E70" s="20">
        <f t="shared" si="0"/>
        <v>262.8505105105105</v>
      </c>
    </row>
    <row r="71" spans="1:5" ht="12.75">
      <c r="A71" s="20">
        <v>40000000</v>
      </c>
      <c r="B71" s="20" t="s">
        <v>56</v>
      </c>
      <c r="C71" s="20">
        <v>272620502</v>
      </c>
      <c r="D71" s="20">
        <v>267961967.25</v>
      </c>
      <c r="E71" s="20">
        <f t="shared" si="0"/>
        <v>98.29120160962802</v>
      </c>
    </row>
    <row r="72" spans="1:5" ht="12.75">
      <c r="A72" s="20">
        <v>41000000</v>
      </c>
      <c r="B72" s="20" t="s">
        <v>57</v>
      </c>
      <c r="C72" s="20">
        <v>272620502</v>
      </c>
      <c r="D72" s="20">
        <v>267961967.25</v>
      </c>
      <c r="E72" s="20">
        <f aca="true" t="shared" si="1" ref="E72:E87">IF(C72=0,0,D72/C72*100)</f>
        <v>98.29120160962802</v>
      </c>
    </row>
    <row r="73" spans="1:5" ht="12.75">
      <c r="A73" s="20">
        <v>41020000</v>
      </c>
      <c r="B73" s="20" t="s">
        <v>58</v>
      </c>
      <c r="C73" s="20">
        <v>10237400</v>
      </c>
      <c r="D73" s="20">
        <v>9479066.67</v>
      </c>
      <c r="E73" s="20">
        <f t="shared" si="1"/>
        <v>92.59252026881826</v>
      </c>
    </row>
    <row r="74" spans="1:5" ht="12.75">
      <c r="A74" s="20">
        <v>41020100</v>
      </c>
      <c r="B74" s="20" t="s">
        <v>59</v>
      </c>
      <c r="C74" s="20">
        <v>10237400</v>
      </c>
      <c r="D74" s="20">
        <v>9479066.67</v>
      </c>
      <c r="E74" s="20">
        <f t="shared" si="1"/>
        <v>92.59252026881826</v>
      </c>
    </row>
    <row r="75" spans="1:5" ht="12.75">
      <c r="A75" s="20">
        <v>41030000</v>
      </c>
      <c r="B75" s="20" t="s">
        <v>60</v>
      </c>
      <c r="C75" s="20">
        <v>262383102</v>
      </c>
      <c r="D75" s="20">
        <v>258482900.58</v>
      </c>
      <c r="E75" s="20">
        <f t="shared" si="1"/>
        <v>98.51354702712524</v>
      </c>
    </row>
    <row r="76" spans="1:5" ht="12.75">
      <c r="A76" s="20">
        <v>41030300</v>
      </c>
      <c r="B76" s="20" t="s">
        <v>336</v>
      </c>
      <c r="C76" s="20">
        <v>46015</v>
      </c>
      <c r="D76" s="20">
        <v>39390</v>
      </c>
      <c r="E76" s="20">
        <f t="shared" si="1"/>
        <v>85.60252091709225</v>
      </c>
    </row>
    <row r="77" spans="1:5" ht="12.75">
      <c r="A77" s="20">
        <v>41030600</v>
      </c>
      <c r="B77" s="20" t="s">
        <v>61</v>
      </c>
      <c r="C77" s="20">
        <v>71335390</v>
      </c>
      <c r="D77" s="20">
        <v>71335390</v>
      </c>
      <c r="E77" s="20">
        <f t="shared" si="1"/>
        <v>100</v>
      </c>
    </row>
    <row r="78" spans="1:5" ht="12.75">
      <c r="A78" s="20">
        <v>41030800</v>
      </c>
      <c r="B78" s="20" t="s">
        <v>62</v>
      </c>
      <c r="C78" s="20">
        <v>51136819</v>
      </c>
      <c r="D78" s="20">
        <v>46475582.57</v>
      </c>
      <c r="E78" s="20">
        <f t="shared" si="1"/>
        <v>90.88477437362695</v>
      </c>
    </row>
    <row r="79" spans="1:5" ht="12.75">
      <c r="A79" s="20">
        <v>41030900</v>
      </c>
      <c r="B79" s="20" t="s">
        <v>63</v>
      </c>
      <c r="C79" s="20">
        <v>0</v>
      </c>
      <c r="D79" s="20">
        <v>0</v>
      </c>
      <c r="E79" s="20">
        <f t="shared" si="1"/>
        <v>0</v>
      </c>
    </row>
    <row r="80" spans="1:5" ht="12.75">
      <c r="A80" s="20">
        <v>41031000</v>
      </c>
      <c r="B80" s="20" t="s">
        <v>64</v>
      </c>
      <c r="C80" s="20">
        <v>1837792</v>
      </c>
      <c r="D80" s="20">
        <v>1794741</v>
      </c>
      <c r="E80" s="20">
        <f t="shared" si="1"/>
        <v>97.65746069196078</v>
      </c>
    </row>
    <row r="81" spans="1:5" ht="12.75">
      <c r="A81" s="20">
        <v>41033900</v>
      </c>
      <c r="B81" s="20" t="s">
        <v>65</v>
      </c>
      <c r="C81" s="20">
        <v>60686334</v>
      </c>
      <c r="D81" s="20">
        <v>60686334</v>
      </c>
      <c r="E81" s="20">
        <f t="shared" si="1"/>
        <v>100</v>
      </c>
    </row>
    <row r="82" spans="1:5" ht="12.75">
      <c r="A82" s="20">
        <v>41034200</v>
      </c>
      <c r="B82" s="20" t="s">
        <v>66</v>
      </c>
      <c r="C82" s="20">
        <v>35109600</v>
      </c>
      <c r="D82" s="20">
        <v>35109600</v>
      </c>
      <c r="E82" s="20">
        <f t="shared" si="1"/>
        <v>100</v>
      </c>
    </row>
    <row r="83" spans="1:5" ht="12.75">
      <c r="A83" s="20">
        <v>41034500</v>
      </c>
      <c r="B83" s="20" t="s">
        <v>337</v>
      </c>
      <c r="C83" s="20">
        <v>20098600</v>
      </c>
      <c r="D83" s="20">
        <v>21010700</v>
      </c>
      <c r="E83" s="20">
        <f t="shared" si="1"/>
        <v>104.53812703372374</v>
      </c>
    </row>
    <row r="84" spans="1:5" ht="12.75">
      <c r="A84" s="20">
        <v>41035000</v>
      </c>
      <c r="B84" s="20" t="s">
        <v>67</v>
      </c>
      <c r="C84" s="20">
        <v>21587452</v>
      </c>
      <c r="D84" s="20">
        <v>21519632.95</v>
      </c>
      <c r="E84" s="20">
        <f t="shared" si="1"/>
        <v>99.68584041321782</v>
      </c>
    </row>
    <row r="85" spans="1:5" ht="12.75">
      <c r="A85" s="20">
        <v>41035800</v>
      </c>
      <c r="B85" s="20" t="s">
        <v>68</v>
      </c>
      <c r="C85" s="20">
        <v>545100</v>
      </c>
      <c r="D85" s="20">
        <v>511530.06</v>
      </c>
      <c r="E85" s="20">
        <f t="shared" si="1"/>
        <v>93.84150798018712</v>
      </c>
    </row>
    <row r="86" spans="1:5" ht="12.75">
      <c r="A86" s="21" t="s">
        <v>69</v>
      </c>
      <c r="B86" s="21"/>
      <c r="C86" s="21">
        <v>91886221</v>
      </c>
      <c r="D86" s="21">
        <v>113336523.25</v>
      </c>
      <c r="E86" s="21">
        <f t="shared" si="1"/>
        <v>123.34441662368508</v>
      </c>
    </row>
    <row r="87" spans="1:5" ht="12.75">
      <c r="A87" s="21" t="s">
        <v>70</v>
      </c>
      <c r="B87" s="21"/>
      <c r="C87" s="21">
        <v>364506723</v>
      </c>
      <c r="D87" s="21">
        <v>381298490.5</v>
      </c>
      <c r="E87" s="21">
        <f t="shared" si="1"/>
        <v>104.60670995634833</v>
      </c>
    </row>
    <row r="88" s="4" customFormat="1" ht="12.75">
      <c r="A88" s="4" t="s">
        <v>358</v>
      </c>
    </row>
    <row r="89" spans="1:5" ht="12.75">
      <c r="A89" s="19" t="s">
        <v>2</v>
      </c>
      <c r="B89" s="19" t="s">
        <v>18</v>
      </c>
      <c r="C89" s="19" t="s">
        <v>19</v>
      </c>
      <c r="D89" s="19" t="s">
        <v>20</v>
      </c>
      <c r="E89" s="19" t="s">
        <v>21</v>
      </c>
    </row>
    <row r="90" spans="1:5" ht="12.75">
      <c r="A90" s="20">
        <v>10000000</v>
      </c>
      <c r="B90" s="20" t="s">
        <v>22</v>
      </c>
      <c r="C90" s="20">
        <v>560000</v>
      </c>
      <c r="D90" s="20">
        <v>725560.22</v>
      </c>
      <c r="E90" s="20">
        <f aca="true" t="shared" si="2" ref="E90:E134">IF(C90=0,0,D90/C90*100)</f>
        <v>129.564325</v>
      </c>
    </row>
    <row r="91" spans="1:5" ht="12.75">
      <c r="A91" s="20">
        <v>18000000</v>
      </c>
      <c r="B91" s="20" t="s">
        <v>31</v>
      </c>
      <c r="C91" s="20">
        <v>0</v>
      </c>
      <c r="D91" s="20">
        <v>-11660.5</v>
      </c>
      <c r="E91" s="20">
        <f t="shared" si="2"/>
        <v>0</v>
      </c>
    </row>
    <row r="92" spans="1:5" ht="12.75">
      <c r="A92" s="20">
        <v>18040000</v>
      </c>
      <c r="B92" s="20" t="s">
        <v>237</v>
      </c>
      <c r="C92" s="20">
        <v>0</v>
      </c>
      <c r="D92" s="20">
        <v>-11660.5</v>
      </c>
      <c r="E92" s="20">
        <f t="shared" si="2"/>
        <v>0</v>
      </c>
    </row>
    <row r="93" spans="1:5" ht="12.75">
      <c r="A93" s="20">
        <v>18041500</v>
      </c>
      <c r="B93" s="20" t="s">
        <v>338</v>
      </c>
      <c r="C93" s="20">
        <v>0</v>
      </c>
      <c r="D93" s="20">
        <v>-11660.5</v>
      </c>
      <c r="E93" s="20">
        <f t="shared" si="2"/>
        <v>0</v>
      </c>
    </row>
    <row r="94" spans="1:5" ht="12.75">
      <c r="A94" s="20">
        <v>19000000</v>
      </c>
      <c r="B94" s="20" t="s">
        <v>42</v>
      </c>
      <c r="C94" s="20">
        <v>560000</v>
      </c>
      <c r="D94" s="20">
        <v>737220.72</v>
      </c>
      <c r="E94" s="20">
        <f t="shared" si="2"/>
        <v>131.64655714285715</v>
      </c>
    </row>
    <row r="95" spans="1:5" ht="12.75">
      <c r="A95" s="20">
        <v>19010000</v>
      </c>
      <c r="B95" s="20" t="s">
        <v>43</v>
      </c>
      <c r="C95" s="20">
        <v>560000</v>
      </c>
      <c r="D95" s="20">
        <v>737218.22</v>
      </c>
      <c r="E95" s="20">
        <f t="shared" si="2"/>
        <v>131.64611071428573</v>
      </c>
    </row>
    <row r="96" spans="1:5" ht="12.75">
      <c r="A96" s="20">
        <v>19010100</v>
      </c>
      <c r="B96" s="20" t="s">
        <v>240</v>
      </c>
      <c r="C96" s="20">
        <v>0</v>
      </c>
      <c r="D96" s="20">
        <v>136705.4</v>
      </c>
      <c r="E96" s="20">
        <f t="shared" si="2"/>
        <v>0</v>
      </c>
    </row>
    <row r="97" spans="1:5" ht="12.75">
      <c r="A97" s="20">
        <v>19010200</v>
      </c>
      <c r="B97" s="20" t="s">
        <v>241</v>
      </c>
      <c r="C97" s="20">
        <v>0</v>
      </c>
      <c r="D97" s="20">
        <v>901.41</v>
      </c>
      <c r="E97" s="20">
        <f t="shared" si="2"/>
        <v>0</v>
      </c>
    </row>
    <row r="98" spans="1:5" ht="12.75">
      <c r="A98" s="20">
        <v>19010300</v>
      </c>
      <c r="B98" s="20" t="s">
        <v>44</v>
      </c>
      <c r="C98" s="20">
        <v>560000</v>
      </c>
      <c r="D98" s="20">
        <v>599611.41</v>
      </c>
      <c r="E98" s="20">
        <f t="shared" si="2"/>
        <v>107.07346607142858</v>
      </c>
    </row>
    <row r="99" spans="1:5" ht="12.75">
      <c r="A99" s="20">
        <v>19050000</v>
      </c>
      <c r="B99" s="20" t="s">
        <v>339</v>
      </c>
      <c r="C99" s="20">
        <v>0</v>
      </c>
      <c r="D99" s="20">
        <v>2.5</v>
      </c>
      <c r="E99" s="20">
        <f t="shared" si="2"/>
        <v>0</v>
      </c>
    </row>
    <row r="100" spans="1:5" ht="12.75">
      <c r="A100" s="20">
        <v>19050300</v>
      </c>
      <c r="B100" s="20" t="s">
        <v>340</v>
      </c>
      <c r="C100" s="20">
        <v>0</v>
      </c>
      <c r="D100" s="20">
        <v>2.5</v>
      </c>
      <c r="E100" s="20">
        <f t="shared" si="2"/>
        <v>0</v>
      </c>
    </row>
    <row r="101" spans="1:5" ht="12.75">
      <c r="A101" s="20">
        <v>20000000</v>
      </c>
      <c r="B101" s="20" t="s">
        <v>45</v>
      </c>
      <c r="C101" s="20">
        <v>4897664.25</v>
      </c>
      <c r="D101" s="20">
        <v>26184287.81</v>
      </c>
      <c r="E101" s="20">
        <f t="shared" si="2"/>
        <v>534.6280690841558</v>
      </c>
    </row>
    <row r="102" spans="1:5" ht="12.75">
      <c r="A102" s="20">
        <v>21000000</v>
      </c>
      <c r="B102" s="20" t="s">
        <v>46</v>
      </c>
      <c r="C102" s="20">
        <v>120000</v>
      </c>
      <c r="D102" s="20">
        <v>308447.82</v>
      </c>
      <c r="E102" s="20">
        <f t="shared" si="2"/>
        <v>257.03985</v>
      </c>
    </row>
    <row r="103" spans="1:5" ht="12.75">
      <c r="A103" s="20">
        <v>21110000</v>
      </c>
      <c r="B103" s="20" t="s">
        <v>219</v>
      </c>
      <c r="C103" s="20">
        <v>120000</v>
      </c>
      <c r="D103" s="20">
        <v>308447.82</v>
      </c>
      <c r="E103" s="20">
        <f t="shared" si="2"/>
        <v>257.03985</v>
      </c>
    </row>
    <row r="104" spans="1:5" ht="12.75">
      <c r="A104" s="20">
        <v>24000000</v>
      </c>
      <c r="B104" s="20" t="s">
        <v>55</v>
      </c>
      <c r="C104" s="20">
        <v>2110533</v>
      </c>
      <c r="D104" s="20">
        <v>2880316.13</v>
      </c>
      <c r="E104" s="20">
        <f t="shared" si="2"/>
        <v>136.4733993735232</v>
      </c>
    </row>
    <row r="105" spans="1:5" ht="12.75">
      <c r="A105" s="20">
        <v>24060000</v>
      </c>
      <c r="B105" s="20" t="s">
        <v>47</v>
      </c>
      <c r="C105" s="20">
        <v>0</v>
      </c>
      <c r="D105" s="20">
        <v>2078.77</v>
      </c>
      <c r="E105" s="20">
        <f t="shared" si="2"/>
        <v>0</v>
      </c>
    </row>
    <row r="106" spans="1:5" ht="12.75">
      <c r="A106" s="20">
        <v>24062100</v>
      </c>
      <c r="B106" s="20" t="s">
        <v>220</v>
      </c>
      <c r="C106" s="20">
        <v>0</v>
      </c>
      <c r="D106" s="20">
        <v>2078.77</v>
      </c>
      <c r="E106" s="20">
        <f t="shared" si="2"/>
        <v>0</v>
      </c>
    </row>
    <row r="107" spans="1:5" ht="12.75">
      <c r="A107" s="20">
        <v>24170000</v>
      </c>
      <c r="B107" s="20" t="s">
        <v>285</v>
      </c>
      <c r="C107" s="20">
        <v>2110533</v>
      </c>
      <c r="D107" s="20">
        <v>2878237.36</v>
      </c>
      <c r="E107" s="20">
        <f t="shared" si="2"/>
        <v>136.3749043488067</v>
      </c>
    </row>
    <row r="108" spans="1:5" ht="12.75">
      <c r="A108" s="20">
        <v>25000000</v>
      </c>
      <c r="B108" s="20" t="s">
        <v>221</v>
      </c>
      <c r="C108" s="20">
        <v>2667131.25</v>
      </c>
      <c r="D108" s="20">
        <v>22995523.86</v>
      </c>
      <c r="E108" s="20">
        <f t="shared" si="2"/>
        <v>862.1819364907519</v>
      </c>
    </row>
    <row r="109" spans="1:5" ht="12.75">
      <c r="A109" s="20">
        <v>25010000</v>
      </c>
      <c r="B109" s="20" t="s">
        <v>222</v>
      </c>
      <c r="C109" s="20">
        <v>2667131.25</v>
      </c>
      <c r="D109" s="20">
        <v>15716181.26</v>
      </c>
      <c r="E109" s="20">
        <f t="shared" si="2"/>
        <v>589.2541381306226</v>
      </c>
    </row>
    <row r="110" spans="1:5" ht="12.75">
      <c r="A110" s="20">
        <v>25010100</v>
      </c>
      <c r="B110" s="20" t="s">
        <v>223</v>
      </c>
      <c r="C110" s="20">
        <v>2316487.5</v>
      </c>
      <c r="D110" s="20">
        <v>1867095.6</v>
      </c>
      <c r="E110" s="20">
        <f t="shared" si="2"/>
        <v>80.60028815178153</v>
      </c>
    </row>
    <row r="111" spans="1:5" ht="12.75">
      <c r="A111" s="20">
        <v>25010200</v>
      </c>
      <c r="B111" s="20" t="s">
        <v>224</v>
      </c>
      <c r="C111" s="20">
        <v>29250</v>
      </c>
      <c r="D111" s="20">
        <v>0</v>
      </c>
      <c r="E111" s="20">
        <f t="shared" si="2"/>
        <v>0</v>
      </c>
    </row>
    <row r="112" spans="1:5" ht="12.75">
      <c r="A112" s="20">
        <v>25010300</v>
      </c>
      <c r="B112" s="20" t="s">
        <v>225</v>
      </c>
      <c r="C112" s="20">
        <v>316218.75</v>
      </c>
      <c r="D112" s="20">
        <v>370244.23</v>
      </c>
      <c r="E112" s="20">
        <f t="shared" si="2"/>
        <v>117.08484395691275</v>
      </c>
    </row>
    <row r="113" spans="1:5" ht="12.75">
      <c r="A113" s="20">
        <v>25010400</v>
      </c>
      <c r="B113" s="20" t="s">
        <v>226</v>
      </c>
      <c r="C113" s="20">
        <v>5175</v>
      </c>
      <c r="D113" s="20">
        <v>13478841.43</v>
      </c>
      <c r="E113" s="20">
        <f t="shared" si="2"/>
        <v>260460.70396135264</v>
      </c>
    </row>
    <row r="114" spans="1:5" ht="12.75">
      <c r="A114" s="20">
        <v>25020000</v>
      </c>
      <c r="B114" s="20" t="s">
        <v>341</v>
      </c>
      <c r="C114" s="20">
        <v>0</v>
      </c>
      <c r="D114" s="20">
        <v>7279342.6</v>
      </c>
      <c r="E114" s="20">
        <f t="shared" si="2"/>
        <v>0</v>
      </c>
    </row>
    <row r="115" spans="1:5" ht="12.75">
      <c r="A115" s="20">
        <v>25020100</v>
      </c>
      <c r="B115" s="20" t="s">
        <v>342</v>
      </c>
      <c r="C115" s="20">
        <v>0</v>
      </c>
      <c r="D115" s="20">
        <v>5908987.95</v>
      </c>
      <c r="E115" s="20">
        <f t="shared" si="2"/>
        <v>0</v>
      </c>
    </row>
    <row r="116" spans="1:5" ht="12.75">
      <c r="A116" s="20">
        <v>25020200</v>
      </c>
      <c r="B116" s="20" t="s">
        <v>343</v>
      </c>
      <c r="C116" s="20">
        <v>0</v>
      </c>
      <c r="D116" s="20">
        <v>1370354.65</v>
      </c>
      <c r="E116" s="20">
        <f t="shared" si="2"/>
        <v>0</v>
      </c>
    </row>
    <row r="117" spans="1:5" ht="12.75">
      <c r="A117" s="20">
        <v>30000000</v>
      </c>
      <c r="B117" s="20" t="s">
        <v>243</v>
      </c>
      <c r="C117" s="20">
        <v>214398</v>
      </c>
      <c r="D117" s="20">
        <v>472869.69</v>
      </c>
      <c r="E117" s="20">
        <f t="shared" si="2"/>
        <v>220.55695015811713</v>
      </c>
    </row>
    <row r="118" spans="1:5" ht="12.75">
      <c r="A118" s="20">
        <v>31000000</v>
      </c>
      <c r="B118" s="20" t="s">
        <v>344</v>
      </c>
      <c r="C118" s="20">
        <v>94398</v>
      </c>
      <c r="D118" s="20">
        <v>183663.81</v>
      </c>
      <c r="E118" s="20">
        <f t="shared" si="2"/>
        <v>194.56324286531495</v>
      </c>
    </row>
    <row r="119" spans="1:5" ht="12.75">
      <c r="A119" s="20">
        <v>31030000</v>
      </c>
      <c r="B119" s="20" t="s">
        <v>345</v>
      </c>
      <c r="C119" s="20">
        <v>94398</v>
      </c>
      <c r="D119" s="20">
        <v>183663.81</v>
      </c>
      <c r="E119" s="20">
        <f t="shared" si="2"/>
        <v>194.56324286531495</v>
      </c>
    </row>
    <row r="120" spans="1:5" ht="12.75">
      <c r="A120" s="20">
        <v>33000000</v>
      </c>
      <c r="B120" s="20" t="s">
        <v>244</v>
      </c>
      <c r="C120" s="20">
        <v>120000</v>
      </c>
      <c r="D120" s="20">
        <v>289205.88</v>
      </c>
      <c r="E120" s="20">
        <f t="shared" si="2"/>
        <v>241.0049</v>
      </c>
    </row>
    <row r="121" spans="1:5" ht="12.75">
      <c r="A121" s="20">
        <v>33010000</v>
      </c>
      <c r="B121" s="20" t="s">
        <v>245</v>
      </c>
      <c r="C121" s="20">
        <v>120000</v>
      </c>
      <c r="D121" s="20">
        <v>289205.88</v>
      </c>
      <c r="E121" s="20">
        <f t="shared" si="2"/>
        <v>241.0049</v>
      </c>
    </row>
    <row r="122" spans="1:5" ht="12.75">
      <c r="A122" s="20">
        <v>33010100</v>
      </c>
      <c r="B122" s="20" t="s">
        <v>246</v>
      </c>
      <c r="C122" s="20">
        <v>120000</v>
      </c>
      <c r="D122" s="20">
        <v>263814.18</v>
      </c>
      <c r="E122" s="20">
        <f t="shared" si="2"/>
        <v>219.84515</v>
      </c>
    </row>
    <row r="123" spans="1:5" ht="12.75">
      <c r="A123" s="20">
        <v>33010400</v>
      </c>
      <c r="B123" s="20" t="s">
        <v>346</v>
      </c>
      <c r="C123" s="20">
        <v>0</v>
      </c>
      <c r="D123" s="20">
        <v>25391.7</v>
      </c>
      <c r="E123" s="20">
        <f t="shared" si="2"/>
        <v>0</v>
      </c>
    </row>
    <row r="124" spans="1:5" ht="12.75">
      <c r="A124" s="20">
        <v>40000000</v>
      </c>
      <c r="B124" s="20" t="s">
        <v>56</v>
      </c>
      <c r="C124" s="20">
        <v>22020703</v>
      </c>
      <c r="D124" s="20">
        <v>11949864.33</v>
      </c>
      <c r="E124" s="20">
        <f t="shared" si="2"/>
        <v>54.266497895185275</v>
      </c>
    </row>
    <row r="125" spans="1:5" ht="12.75">
      <c r="A125" s="20">
        <v>41000000</v>
      </c>
      <c r="B125" s="20" t="s">
        <v>57</v>
      </c>
      <c r="C125" s="20">
        <v>16453721</v>
      </c>
      <c r="D125" s="20">
        <v>9411978.37</v>
      </c>
      <c r="E125" s="20">
        <f t="shared" si="2"/>
        <v>57.2027346884027</v>
      </c>
    </row>
    <row r="126" spans="1:5" ht="12.75">
      <c r="A126" s="20">
        <v>41030000</v>
      </c>
      <c r="B126" s="20" t="s">
        <v>60</v>
      </c>
      <c r="C126" s="20">
        <v>16453721</v>
      </c>
      <c r="D126" s="20">
        <v>9411978.37</v>
      </c>
      <c r="E126" s="20">
        <f t="shared" si="2"/>
        <v>57.2027346884027</v>
      </c>
    </row>
    <row r="127" spans="1:5" ht="12.75">
      <c r="A127" s="20">
        <v>41035000</v>
      </c>
      <c r="B127" s="20" t="s">
        <v>67</v>
      </c>
      <c r="C127" s="20">
        <v>13033721</v>
      </c>
      <c r="D127" s="20">
        <v>8991978.37</v>
      </c>
      <c r="E127" s="20">
        <f t="shared" si="2"/>
        <v>68.99010934789843</v>
      </c>
    </row>
    <row r="128" spans="1:5" ht="12.75">
      <c r="A128" s="20">
        <v>41035200</v>
      </c>
      <c r="B128" s="20" t="s">
        <v>347</v>
      </c>
      <c r="C128" s="20">
        <v>3420000</v>
      </c>
      <c r="D128" s="20">
        <v>420000</v>
      </c>
      <c r="E128" s="20">
        <f t="shared" si="2"/>
        <v>12.280701754385964</v>
      </c>
    </row>
    <row r="129" spans="1:5" ht="12.75">
      <c r="A129" s="20">
        <v>42000000</v>
      </c>
      <c r="B129" s="20" t="s">
        <v>348</v>
      </c>
      <c r="C129" s="20">
        <v>5566982</v>
      </c>
      <c r="D129" s="20">
        <v>2537885.96</v>
      </c>
      <c r="E129" s="20">
        <f t="shared" si="2"/>
        <v>45.588183328058186</v>
      </c>
    </row>
    <row r="130" spans="1:5" ht="12.75">
      <c r="A130" s="20">
        <v>42020000</v>
      </c>
      <c r="B130" s="20" t="s">
        <v>349</v>
      </c>
      <c r="C130" s="20">
        <v>5566982</v>
      </c>
      <c r="D130" s="20">
        <v>2537885.96</v>
      </c>
      <c r="E130" s="20">
        <f t="shared" si="2"/>
        <v>45.588183328058186</v>
      </c>
    </row>
    <row r="131" spans="1:5" ht="12.75">
      <c r="A131" s="20">
        <v>50000000</v>
      </c>
      <c r="B131" s="20" t="s">
        <v>227</v>
      </c>
      <c r="C131" s="20">
        <v>406463</v>
      </c>
      <c r="D131" s="20">
        <v>433990.3</v>
      </c>
      <c r="E131" s="20">
        <f t="shared" si="2"/>
        <v>106.77239994784273</v>
      </c>
    </row>
    <row r="132" spans="1:5" ht="12.75">
      <c r="A132" s="20">
        <v>50110000</v>
      </c>
      <c r="B132" s="20" t="s">
        <v>228</v>
      </c>
      <c r="C132" s="20">
        <v>406463</v>
      </c>
      <c r="D132" s="20">
        <v>433990.3</v>
      </c>
      <c r="E132" s="20">
        <f t="shared" si="2"/>
        <v>106.77239994784273</v>
      </c>
    </row>
    <row r="133" spans="1:5" ht="12.75">
      <c r="A133" s="21" t="s">
        <v>69</v>
      </c>
      <c r="B133" s="21"/>
      <c r="C133" s="21">
        <v>6078525.25</v>
      </c>
      <c r="D133" s="21">
        <v>27816708.02</v>
      </c>
      <c r="E133" s="21">
        <f t="shared" si="2"/>
        <v>457.62264490058675</v>
      </c>
    </row>
    <row r="134" spans="1:5" ht="12.75">
      <c r="A134" s="21" t="s">
        <v>70</v>
      </c>
      <c r="B134" s="21"/>
      <c r="C134" s="21">
        <v>28099228.25</v>
      </c>
      <c r="D134" s="21">
        <v>39766572.35</v>
      </c>
      <c r="E134" s="21">
        <f t="shared" si="2"/>
        <v>141.5219378845396</v>
      </c>
    </row>
  </sheetData>
  <mergeCells count="3">
    <mergeCell ref="A3:I3"/>
    <mergeCell ref="A4:I4"/>
    <mergeCell ref="A5:I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5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01" sqref="A101:IV101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16" width="15.7109375" style="0" customWidth="1"/>
  </cols>
  <sheetData>
    <row r="1" ht="12.75">
      <c r="A1" t="s">
        <v>218</v>
      </c>
    </row>
    <row r="2" spans="1:12" ht="18">
      <c r="A2" s="9" t="s">
        <v>355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2.75">
      <c r="A3" s="10" t="s">
        <v>0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</row>
    <row r="4" spans="1:12" ht="12.75">
      <c r="A4" t="s">
        <v>356</v>
      </c>
      <c r="L4" s="2" t="s">
        <v>1</v>
      </c>
    </row>
    <row r="5" spans="1:16" s="1" customFormat="1" ht="63.75">
      <c r="A5" s="12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17</v>
      </c>
    </row>
    <row r="6" spans="1:16" ht="12.75">
      <c r="A6" s="13" t="s">
        <v>74</v>
      </c>
      <c r="B6" s="14" t="s">
        <v>75</v>
      </c>
      <c r="C6" s="15">
        <v>20946539</v>
      </c>
      <c r="D6" s="15">
        <v>22488487</v>
      </c>
      <c r="E6" s="15">
        <v>17012272</v>
      </c>
      <c r="F6" s="15">
        <v>13606191.17</v>
      </c>
      <c r="G6" s="15">
        <v>0</v>
      </c>
      <c r="H6" s="15">
        <v>13559869.51</v>
      </c>
      <c r="I6" s="15">
        <v>46321.66</v>
      </c>
      <c r="J6" s="15">
        <v>23889.48</v>
      </c>
      <c r="K6" s="15">
        <f aca="true" t="shared" si="0" ref="K6:K69">E6-F6</f>
        <v>3406080.83</v>
      </c>
      <c r="L6" s="15">
        <f aca="true" t="shared" si="1" ref="L6:L69">D6-F6</f>
        <v>8882295.83</v>
      </c>
      <c r="M6" s="15">
        <f aca="true" t="shared" si="2" ref="M6:M69">IF(E6=0,0,(F6/E6)*100)</f>
        <v>79.97868344686707</v>
      </c>
      <c r="N6" s="15">
        <f aca="true" t="shared" si="3" ref="N6:N69">D6-H6</f>
        <v>8928617.49</v>
      </c>
      <c r="O6" s="15">
        <f aca="true" t="shared" si="4" ref="O6:O69">E6-H6</f>
        <v>3452402.49</v>
      </c>
      <c r="P6" s="15">
        <f aca="true" t="shared" si="5" ref="P6:P69">IF(E6=0,0,(H6/E6)*100)</f>
        <v>79.70639965079326</v>
      </c>
    </row>
    <row r="7" spans="1:16" ht="12.75">
      <c r="A7" s="16" t="s">
        <v>76</v>
      </c>
      <c r="B7" s="17" t="s">
        <v>77</v>
      </c>
      <c r="C7" s="18">
        <v>20946539</v>
      </c>
      <c r="D7" s="18">
        <v>22488487</v>
      </c>
      <c r="E7" s="18">
        <v>17012272</v>
      </c>
      <c r="F7" s="18">
        <v>13606191.17</v>
      </c>
      <c r="G7" s="18">
        <v>0</v>
      </c>
      <c r="H7" s="18">
        <v>13559869.51</v>
      </c>
      <c r="I7" s="18">
        <v>46321.66</v>
      </c>
      <c r="J7" s="18">
        <v>23889.48</v>
      </c>
      <c r="K7" s="18">
        <f t="shared" si="0"/>
        <v>3406080.83</v>
      </c>
      <c r="L7" s="18">
        <f t="shared" si="1"/>
        <v>8882295.83</v>
      </c>
      <c r="M7" s="18">
        <f t="shared" si="2"/>
        <v>79.97868344686707</v>
      </c>
      <c r="N7" s="18">
        <f t="shared" si="3"/>
        <v>8928617.49</v>
      </c>
      <c r="O7" s="18">
        <f t="shared" si="4"/>
        <v>3452402.49</v>
      </c>
      <c r="P7" s="18">
        <f t="shared" si="5"/>
        <v>79.70639965079326</v>
      </c>
    </row>
    <row r="8" spans="1:16" ht="25.5">
      <c r="A8" s="13" t="s">
        <v>247</v>
      </c>
      <c r="B8" s="14" t="s">
        <v>248</v>
      </c>
      <c r="C8" s="15">
        <v>757443</v>
      </c>
      <c r="D8" s="15">
        <v>769043</v>
      </c>
      <c r="E8" s="15">
        <v>563413</v>
      </c>
      <c r="F8" s="15">
        <v>420232.99</v>
      </c>
      <c r="G8" s="15">
        <v>0</v>
      </c>
      <c r="H8" s="15">
        <v>420232.99</v>
      </c>
      <c r="I8" s="15">
        <v>0</v>
      </c>
      <c r="J8" s="15">
        <v>0</v>
      </c>
      <c r="K8" s="15">
        <f t="shared" si="0"/>
        <v>143180.01</v>
      </c>
      <c r="L8" s="15">
        <f t="shared" si="1"/>
        <v>348810.01</v>
      </c>
      <c r="M8" s="15">
        <f t="shared" si="2"/>
        <v>74.58702408357635</v>
      </c>
      <c r="N8" s="15">
        <f t="shared" si="3"/>
        <v>348810.01</v>
      </c>
      <c r="O8" s="15">
        <f t="shared" si="4"/>
        <v>143180.01</v>
      </c>
      <c r="P8" s="15">
        <f t="shared" si="5"/>
        <v>74.58702408357635</v>
      </c>
    </row>
    <row r="9" spans="1:16" ht="12.75">
      <c r="A9" s="16" t="s">
        <v>249</v>
      </c>
      <c r="B9" s="17" t="s">
        <v>250</v>
      </c>
      <c r="C9" s="18">
        <v>757443</v>
      </c>
      <c r="D9" s="18">
        <v>769043</v>
      </c>
      <c r="E9" s="18">
        <v>563413</v>
      </c>
      <c r="F9" s="18">
        <v>420232.99</v>
      </c>
      <c r="G9" s="18">
        <v>0</v>
      </c>
      <c r="H9" s="18">
        <v>420232.99</v>
      </c>
      <c r="I9" s="18">
        <v>0</v>
      </c>
      <c r="J9" s="18">
        <v>0</v>
      </c>
      <c r="K9" s="18">
        <f t="shared" si="0"/>
        <v>143180.01</v>
      </c>
      <c r="L9" s="18">
        <f t="shared" si="1"/>
        <v>348810.01</v>
      </c>
      <c r="M9" s="18">
        <f t="shared" si="2"/>
        <v>74.58702408357635</v>
      </c>
      <c r="N9" s="18">
        <f t="shared" si="3"/>
        <v>348810.01</v>
      </c>
      <c r="O9" s="18">
        <f t="shared" si="4"/>
        <v>143180.01</v>
      </c>
      <c r="P9" s="18">
        <f t="shared" si="5"/>
        <v>74.58702408357635</v>
      </c>
    </row>
    <row r="10" spans="1:16" ht="12.75">
      <c r="A10" s="13" t="s">
        <v>78</v>
      </c>
      <c r="B10" s="14" t="s">
        <v>79</v>
      </c>
      <c r="C10" s="15">
        <v>109143867</v>
      </c>
      <c r="D10" s="15">
        <v>115246066</v>
      </c>
      <c r="E10" s="15">
        <v>87100635</v>
      </c>
      <c r="F10" s="15">
        <v>76300816.35000002</v>
      </c>
      <c r="G10" s="15">
        <v>3900</v>
      </c>
      <c r="H10" s="15">
        <v>76007818.69999999</v>
      </c>
      <c r="I10" s="15">
        <v>292997.65</v>
      </c>
      <c r="J10" s="15">
        <v>97220.03</v>
      </c>
      <c r="K10" s="15">
        <f t="shared" si="0"/>
        <v>10799818.649999976</v>
      </c>
      <c r="L10" s="15">
        <f t="shared" si="1"/>
        <v>38945249.649999976</v>
      </c>
      <c r="M10" s="15">
        <f t="shared" si="2"/>
        <v>87.60075784751744</v>
      </c>
      <c r="N10" s="15">
        <f t="shared" si="3"/>
        <v>39238247.30000001</v>
      </c>
      <c r="O10" s="15">
        <f t="shared" si="4"/>
        <v>11092816.300000012</v>
      </c>
      <c r="P10" s="15">
        <f t="shared" si="5"/>
        <v>87.26436804967035</v>
      </c>
    </row>
    <row r="11" spans="1:16" ht="12.75">
      <c r="A11" s="16" t="s">
        <v>251</v>
      </c>
      <c r="B11" s="17" t="s">
        <v>252</v>
      </c>
      <c r="C11" s="18">
        <v>19848411</v>
      </c>
      <c r="D11" s="18">
        <v>20722595</v>
      </c>
      <c r="E11" s="18">
        <v>16036683</v>
      </c>
      <c r="F11" s="18">
        <v>13226065.350000009</v>
      </c>
      <c r="G11" s="18">
        <v>0</v>
      </c>
      <c r="H11" s="18">
        <v>13188473.480000008</v>
      </c>
      <c r="I11" s="18">
        <v>37591.87</v>
      </c>
      <c r="J11" s="18">
        <v>17525.04</v>
      </c>
      <c r="K11" s="18">
        <f t="shared" si="0"/>
        <v>2810617.649999991</v>
      </c>
      <c r="L11" s="18">
        <f t="shared" si="1"/>
        <v>7496529.649999991</v>
      </c>
      <c r="M11" s="18">
        <f t="shared" si="2"/>
        <v>82.47382173732566</v>
      </c>
      <c r="N11" s="18">
        <f t="shared" si="3"/>
        <v>7534121.519999992</v>
      </c>
      <c r="O11" s="18">
        <f t="shared" si="4"/>
        <v>2848209.519999992</v>
      </c>
      <c r="P11" s="18">
        <f t="shared" si="5"/>
        <v>82.23940998272528</v>
      </c>
    </row>
    <row r="12" spans="1:16" ht="38.25">
      <c r="A12" s="16" t="s">
        <v>80</v>
      </c>
      <c r="B12" s="17" t="s">
        <v>81</v>
      </c>
      <c r="C12" s="18">
        <v>81254191</v>
      </c>
      <c r="D12" s="18">
        <v>85921136</v>
      </c>
      <c r="E12" s="18">
        <v>64724655</v>
      </c>
      <c r="F12" s="18">
        <v>57821708.96000001</v>
      </c>
      <c r="G12" s="18">
        <v>0</v>
      </c>
      <c r="H12" s="18">
        <v>57577859.39999998</v>
      </c>
      <c r="I12" s="18">
        <v>243849.56</v>
      </c>
      <c r="J12" s="18">
        <v>61293.03</v>
      </c>
      <c r="K12" s="18">
        <f t="shared" si="0"/>
        <v>6902946.039999992</v>
      </c>
      <c r="L12" s="18">
        <f t="shared" si="1"/>
        <v>28099427.03999999</v>
      </c>
      <c r="M12" s="18">
        <f t="shared" si="2"/>
        <v>89.33490485194554</v>
      </c>
      <c r="N12" s="18">
        <f t="shared" si="3"/>
        <v>28343276.600000016</v>
      </c>
      <c r="O12" s="18">
        <f t="shared" si="4"/>
        <v>7146795.600000016</v>
      </c>
      <c r="P12" s="18">
        <f t="shared" si="5"/>
        <v>88.95815574451495</v>
      </c>
    </row>
    <row r="13" spans="1:16" ht="12.75">
      <c r="A13" s="16" t="s">
        <v>82</v>
      </c>
      <c r="B13" s="17" t="s">
        <v>83</v>
      </c>
      <c r="C13" s="18">
        <v>2260128</v>
      </c>
      <c r="D13" s="18">
        <v>2444965</v>
      </c>
      <c r="E13" s="18">
        <v>1813965</v>
      </c>
      <c r="F13" s="18">
        <v>1557027.06</v>
      </c>
      <c r="G13" s="18">
        <v>0</v>
      </c>
      <c r="H13" s="18">
        <v>1556682.42</v>
      </c>
      <c r="I13" s="18">
        <v>344.64</v>
      </c>
      <c r="J13" s="18">
        <v>7020.18</v>
      </c>
      <c r="K13" s="18">
        <f t="shared" si="0"/>
        <v>256937.93999999994</v>
      </c>
      <c r="L13" s="18">
        <f t="shared" si="1"/>
        <v>887937.94</v>
      </c>
      <c r="M13" s="18">
        <f t="shared" si="2"/>
        <v>85.83556242816151</v>
      </c>
      <c r="N13" s="18">
        <f t="shared" si="3"/>
        <v>888282.5800000001</v>
      </c>
      <c r="O13" s="18">
        <f t="shared" si="4"/>
        <v>257282.58000000007</v>
      </c>
      <c r="P13" s="18">
        <f t="shared" si="5"/>
        <v>85.81656316411838</v>
      </c>
    </row>
    <row r="14" spans="1:16" ht="25.5">
      <c r="A14" s="16" t="s">
        <v>84</v>
      </c>
      <c r="B14" s="17" t="s">
        <v>85</v>
      </c>
      <c r="C14" s="18">
        <v>1697297</v>
      </c>
      <c r="D14" s="18">
        <v>1697297</v>
      </c>
      <c r="E14" s="18">
        <v>1186884</v>
      </c>
      <c r="F14" s="18">
        <v>955212.84</v>
      </c>
      <c r="G14" s="18">
        <v>0</v>
      </c>
      <c r="H14" s="18">
        <v>954658.02</v>
      </c>
      <c r="I14" s="18">
        <v>554.82</v>
      </c>
      <c r="J14" s="18">
        <v>854.35</v>
      </c>
      <c r="K14" s="18">
        <f t="shared" si="0"/>
        <v>231671.16000000003</v>
      </c>
      <c r="L14" s="18">
        <f t="shared" si="1"/>
        <v>742084.16</v>
      </c>
      <c r="M14" s="18">
        <f t="shared" si="2"/>
        <v>80.48072431678243</v>
      </c>
      <c r="N14" s="18">
        <f t="shared" si="3"/>
        <v>742638.98</v>
      </c>
      <c r="O14" s="18">
        <f t="shared" si="4"/>
        <v>232225.97999999998</v>
      </c>
      <c r="P14" s="18">
        <f t="shared" si="5"/>
        <v>80.43397838373421</v>
      </c>
    </row>
    <row r="15" spans="1:16" ht="12.75">
      <c r="A15" s="16" t="s">
        <v>86</v>
      </c>
      <c r="B15" s="17" t="s">
        <v>87</v>
      </c>
      <c r="C15" s="18">
        <v>75113</v>
      </c>
      <c r="D15" s="18">
        <v>75113</v>
      </c>
      <c r="E15" s="18">
        <v>56331</v>
      </c>
      <c r="F15" s="18">
        <v>41912.34</v>
      </c>
      <c r="G15" s="18">
        <v>0</v>
      </c>
      <c r="H15" s="18">
        <v>41912.34</v>
      </c>
      <c r="I15" s="18">
        <v>0</v>
      </c>
      <c r="J15" s="18">
        <v>0</v>
      </c>
      <c r="K15" s="18">
        <f t="shared" si="0"/>
        <v>14418.660000000003</v>
      </c>
      <c r="L15" s="18">
        <f t="shared" si="1"/>
        <v>33200.66</v>
      </c>
      <c r="M15" s="18">
        <f t="shared" si="2"/>
        <v>74.40368535974862</v>
      </c>
      <c r="N15" s="18">
        <f t="shared" si="3"/>
        <v>33200.66</v>
      </c>
      <c r="O15" s="18">
        <f t="shared" si="4"/>
        <v>14418.660000000003</v>
      </c>
      <c r="P15" s="18">
        <f t="shared" si="5"/>
        <v>74.40368535974862</v>
      </c>
    </row>
    <row r="16" spans="1:16" ht="12.75">
      <c r="A16" s="16" t="s">
        <v>88</v>
      </c>
      <c r="B16" s="17" t="s">
        <v>89</v>
      </c>
      <c r="C16" s="18">
        <v>922723</v>
      </c>
      <c r="D16" s="18">
        <v>922723</v>
      </c>
      <c r="E16" s="18">
        <v>662899</v>
      </c>
      <c r="F16" s="18">
        <v>583635.16</v>
      </c>
      <c r="G16" s="18">
        <v>3900</v>
      </c>
      <c r="H16" s="18">
        <v>577025.38</v>
      </c>
      <c r="I16" s="18">
        <v>6609.78</v>
      </c>
      <c r="J16" s="18">
        <v>5896.78</v>
      </c>
      <c r="K16" s="18">
        <f t="shared" si="0"/>
        <v>79263.83999999997</v>
      </c>
      <c r="L16" s="18">
        <f t="shared" si="1"/>
        <v>339087.83999999997</v>
      </c>
      <c r="M16" s="18">
        <f t="shared" si="2"/>
        <v>88.04284815635565</v>
      </c>
      <c r="N16" s="18">
        <f t="shared" si="3"/>
        <v>345697.62</v>
      </c>
      <c r="O16" s="18">
        <f t="shared" si="4"/>
        <v>85873.62</v>
      </c>
      <c r="P16" s="18">
        <f t="shared" si="5"/>
        <v>87.04574603370952</v>
      </c>
    </row>
    <row r="17" spans="1:16" ht="25.5">
      <c r="A17" s="16" t="s">
        <v>90</v>
      </c>
      <c r="B17" s="17" t="s">
        <v>91</v>
      </c>
      <c r="C17" s="18">
        <v>1317996</v>
      </c>
      <c r="D17" s="18">
        <v>1317996</v>
      </c>
      <c r="E17" s="18">
        <v>908723</v>
      </c>
      <c r="F17" s="18">
        <v>802916.34</v>
      </c>
      <c r="G17" s="18">
        <v>0</v>
      </c>
      <c r="H17" s="18">
        <v>802916.34</v>
      </c>
      <c r="I17" s="18">
        <v>0</v>
      </c>
      <c r="J17" s="18">
        <v>376.17</v>
      </c>
      <c r="K17" s="18">
        <f t="shared" si="0"/>
        <v>105806.66000000003</v>
      </c>
      <c r="L17" s="18">
        <f t="shared" si="1"/>
        <v>515079.66000000003</v>
      </c>
      <c r="M17" s="18">
        <f t="shared" si="2"/>
        <v>88.35655529792908</v>
      </c>
      <c r="N17" s="18">
        <f t="shared" si="3"/>
        <v>515079.66000000003</v>
      </c>
      <c r="O17" s="18">
        <f t="shared" si="4"/>
        <v>105806.66000000003</v>
      </c>
      <c r="P17" s="18">
        <f t="shared" si="5"/>
        <v>88.35655529792908</v>
      </c>
    </row>
    <row r="18" spans="1:16" ht="25.5">
      <c r="A18" s="16" t="s">
        <v>92</v>
      </c>
      <c r="B18" s="17" t="s">
        <v>93</v>
      </c>
      <c r="C18" s="18">
        <v>522128</v>
      </c>
      <c r="D18" s="18">
        <v>522128</v>
      </c>
      <c r="E18" s="18">
        <v>363981</v>
      </c>
      <c r="F18" s="18">
        <v>320571.34</v>
      </c>
      <c r="G18" s="18">
        <v>0</v>
      </c>
      <c r="H18" s="18">
        <v>316524.36</v>
      </c>
      <c r="I18" s="18">
        <v>4046.98</v>
      </c>
      <c r="J18" s="18">
        <v>4254.48</v>
      </c>
      <c r="K18" s="18">
        <f t="shared" si="0"/>
        <v>43409.659999999974</v>
      </c>
      <c r="L18" s="18">
        <f t="shared" si="1"/>
        <v>201556.65999999997</v>
      </c>
      <c r="M18" s="18">
        <f t="shared" si="2"/>
        <v>88.07364670133882</v>
      </c>
      <c r="N18" s="18">
        <f t="shared" si="3"/>
        <v>205603.64</v>
      </c>
      <c r="O18" s="18">
        <f t="shared" si="4"/>
        <v>47456.640000000014</v>
      </c>
      <c r="P18" s="18">
        <f t="shared" si="5"/>
        <v>86.9617809720837</v>
      </c>
    </row>
    <row r="19" spans="1:16" ht="12.75">
      <c r="A19" s="16" t="s">
        <v>94</v>
      </c>
      <c r="B19" s="17" t="s">
        <v>95</v>
      </c>
      <c r="C19" s="18">
        <v>712326</v>
      </c>
      <c r="D19" s="18">
        <v>712326</v>
      </c>
      <c r="E19" s="18">
        <v>495616</v>
      </c>
      <c r="F19" s="18">
        <v>397578.85</v>
      </c>
      <c r="G19" s="18">
        <v>0</v>
      </c>
      <c r="H19" s="18">
        <v>397578.85</v>
      </c>
      <c r="I19" s="18">
        <v>0</v>
      </c>
      <c r="J19" s="18">
        <v>0</v>
      </c>
      <c r="K19" s="18">
        <f t="shared" si="0"/>
        <v>98037.15000000002</v>
      </c>
      <c r="L19" s="18">
        <f t="shared" si="1"/>
        <v>314747.15</v>
      </c>
      <c r="M19" s="18">
        <f t="shared" si="2"/>
        <v>80.21913134362086</v>
      </c>
      <c r="N19" s="18">
        <f t="shared" si="3"/>
        <v>314747.15</v>
      </c>
      <c r="O19" s="18">
        <f t="shared" si="4"/>
        <v>98037.15000000002</v>
      </c>
      <c r="P19" s="18">
        <f t="shared" si="5"/>
        <v>80.21913134362086</v>
      </c>
    </row>
    <row r="20" spans="1:16" ht="12.75">
      <c r="A20" s="16" t="s">
        <v>96</v>
      </c>
      <c r="B20" s="17" t="s">
        <v>97</v>
      </c>
      <c r="C20" s="18">
        <v>533554</v>
      </c>
      <c r="D20" s="18">
        <v>855405</v>
      </c>
      <c r="E20" s="18">
        <v>796516</v>
      </c>
      <c r="F20" s="18">
        <v>594188.11</v>
      </c>
      <c r="G20" s="18">
        <v>0</v>
      </c>
      <c r="H20" s="18">
        <v>594188.11</v>
      </c>
      <c r="I20" s="18">
        <v>0</v>
      </c>
      <c r="J20" s="18">
        <v>0</v>
      </c>
      <c r="K20" s="18">
        <f t="shared" si="0"/>
        <v>202327.89</v>
      </c>
      <c r="L20" s="18">
        <f t="shared" si="1"/>
        <v>261216.89</v>
      </c>
      <c r="M20" s="18">
        <f t="shared" si="2"/>
        <v>74.59838973730596</v>
      </c>
      <c r="N20" s="18">
        <f t="shared" si="3"/>
        <v>261216.89</v>
      </c>
      <c r="O20" s="18">
        <f t="shared" si="4"/>
        <v>202327.89</v>
      </c>
      <c r="P20" s="18">
        <f t="shared" si="5"/>
        <v>74.59838973730596</v>
      </c>
    </row>
    <row r="21" spans="1:16" ht="25.5">
      <c r="A21" s="16" t="s">
        <v>350</v>
      </c>
      <c r="B21" s="17" t="s">
        <v>351</v>
      </c>
      <c r="C21" s="18">
        <v>0</v>
      </c>
      <c r="D21" s="18">
        <v>54382</v>
      </c>
      <c r="E21" s="18">
        <v>54382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f t="shared" si="0"/>
        <v>54382</v>
      </c>
      <c r="L21" s="18">
        <f t="shared" si="1"/>
        <v>54382</v>
      </c>
      <c r="M21" s="18">
        <f t="shared" si="2"/>
        <v>0</v>
      </c>
      <c r="N21" s="18">
        <f t="shared" si="3"/>
        <v>54382</v>
      </c>
      <c r="O21" s="18">
        <f t="shared" si="4"/>
        <v>54382</v>
      </c>
      <c r="P21" s="18">
        <f t="shared" si="5"/>
        <v>0</v>
      </c>
    </row>
    <row r="22" spans="1:16" ht="12.75">
      <c r="A22" s="13" t="s">
        <v>98</v>
      </c>
      <c r="B22" s="14" t="s">
        <v>99</v>
      </c>
      <c r="C22" s="15">
        <v>48028202</v>
      </c>
      <c r="D22" s="15">
        <v>48172398</v>
      </c>
      <c r="E22" s="15">
        <v>35703198</v>
      </c>
      <c r="F22" s="15">
        <v>32184948.669999998</v>
      </c>
      <c r="G22" s="15">
        <v>0</v>
      </c>
      <c r="H22" s="15">
        <v>32030683.78000001</v>
      </c>
      <c r="I22" s="15">
        <v>154264.89</v>
      </c>
      <c r="J22" s="15">
        <v>71558.54</v>
      </c>
      <c r="K22" s="15">
        <f t="shared" si="0"/>
        <v>3518249.330000002</v>
      </c>
      <c r="L22" s="15">
        <f t="shared" si="1"/>
        <v>15987449.330000002</v>
      </c>
      <c r="M22" s="15">
        <f t="shared" si="2"/>
        <v>90.14584259370827</v>
      </c>
      <c r="N22" s="15">
        <f t="shared" si="3"/>
        <v>16141714.219999991</v>
      </c>
      <c r="O22" s="15">
        <f t="shared" si="4"/>
        <v>3672514.2199999914</v>
      </c>
      <c r="P22" s="15">
        <f t="shared" si="5"/>
        <v>89.71376676117363</v>
      </c>
    </row>
    <row r="23" spans="1:16" ht="12.75">
      <c r="A23" s="16" t="s">
        <v>100</v>
      </c>
      <c r="B23" s="17" t="s">
        <v>101</v>
      </c>
      <c r="C23" s="18">
        <v>31213400</v>
      </c>
      <c r="D23" s="18">
        <v>31157401</v>
      </c>
      <c r="E23" s="18">
        <v>23011656</v>
      </c>
      <c r="F23" s="18">
        <v>20652368.499999996</v>
      </c>
      <c r="G23" s="18">
        <v>0</v>
      </c>
      <c r="H23" s="18">
        <v>20623145.930000003</v>
      </c>
      <c r="I23" s="18">
        <v>29222.57</v>
      </c>
      <c r="J23" s="18">
        <v>65369.62</v>
      </c>
      <c r="K23" s="18">
        <f t="shared" si="0"/>
        <v>2359287.5000000037</v>
      </c>
      <c r="L23" s="18">
        <f t="shared" si="1"/>
        <v>10505032.500000004</v>
      </c>
      <c r="M23" s="18">
        <f t="shared" si="2"/>
        <v>89.74742408803607</v>
      </c>
      <c r="N23" s="18">
        <f t="shared" si="3"/>
        <v>10534255.069999997</v>
      </c>
      <c r="O23" s="18">
        <f t="shared" si="4"/>
        <v>2388510.0699999966</v>
      </c>
      <c r="P23" s="18">
        <f t="shared" si="5"/>
        <v>89.62043379233552</v>
      </c>
    </row>
    <row r="24" spans="1:16" ht="25.5">
      <c r="A24" s="16" t="s">
        <v>102</v>
      </c>
      <c r="B24" s="17" t="s">
        <v>103</v>
      </c>
      <c r="C24" s="18">
        <v>16736600</v>
      </c>
      <c r="D24" s="18">
        <v>16932445</v>
      </c>
      <c r="E24" s="18">
        <v>12608990</v>
      </c>
      <c r="F24" s="18">
        <v>11470256.169999998</v>
      </c>
      <c r="G24" s="18">
        <v>0</v>
      </c>
      <c r="H24" s="18">
        <v>11345213.85</v>
      </c>
      <c r="I24" s="18">
        <v>125042.32</v>
      </c>
      <c r="J24" s="18">
        <v>6188.92</v>
      </c>
      <c r="K24" s="18">
        <f t="shared" si="0"/>
        <v>1138733.830000002</v>
      </c>
      <c r="L24" s="18">
        <f t="shared" si="1"/>
        <v>5462188.830000002</v>
      </c>
      <c r="M24" s="18">
        <f t="shared" si="2"/>
        <v>90.9688735576759</v>
      </c>
      <c r="N24" s="18">
        <f t="shared" si="3"/>
        <v>5587231.15</v>
      </c>
      <c r="O24" s="18">
        <f t="shared" si="4"/>
        <v>1263776.1500000004</v>
      </c>
      <c r="P24" s="18">
        <f t="shared" si="5"/>
        <v>89.97718175682589</v>
      </c>
    </row>
    <row r="25" spans="1:16" ht="12.75">
      <c r="A25" s="16" t="s">
        <v>104</v>
      </c>
      <c r="B25" s="17" t="s">
        <v>105</v>
      </c>
      <c r="C25" s="18">
        <v>78202</v>
      </c>
      <c r="D25" s="18">
        <v>82552</v>
      </c>
      <c r="E25" s="18">
        <v>82552</v>
      </c>
      <c r="F25" s="18">
        <v>62324</v>
      </c>
      <c r="G25" s="18">
        <v>0</v>
      </c>
      <c r="H25" s="18">
        <v>62324</v>
      </c>
      <c r="I25" s="18">
        <v>0</v>
      </c>
      <c r="J25" s="18">
        <v>0</v>
      </c>
      <c r="K25" s="18">
        <f t="shared" si="0"/>
        <v>20228</v>
      </c>
      <c r="L25" s="18">
        <f t="shared" si="1"/>
        <v>20228</v>
      </c>
      <c r="M25" s="18">
        <f t="shared" si="2"/>
        <v>75.49665665277642</v>
      </c>
      <c r="N25" s="18">
        <f t="shared" si="3"/>
        <v>20228</v>
      </c>
      <c r="O25" s="18">
        <f t="shared" si="4"/>
        <v>20228</v>
      </c>
      <c r="P25" s="18">
        <f t="shared" si="5"/>
        <v>75.49665665277642</v>
      </c>
    </row>
    <row r="26" spans="1:16" ht="12.75">
      <c r="A26" s="13" t="s">
        <v>106</v>
      </c>
      <c r="B26" s="14" t="s">
        <v>107</v>
      </c>
      <c r="C26" s="15">
        <v>137611396</v>
      </c>
      <c r="D26" s="15">
        <v>202513058</v>
      </c>
      <c r="E26" s="15">
        <v>131325123</v>
      </c>
      <c r="F26" s="15">
        <v>125260073.58000006</v>
      </c>
      <c r="G26" s="15">
        <v>0</v>
      </c>
      <c r="H26" s="15">
        <v>125065280.40000008</v>
      </c>
      <c r="I26" s="15">
        <v>194793.18</v>
      </c>
      <c r="J26" s="15">
        <v>65448710.58999999</v>
      </c>
      <c r="K26" s="15">
        <f t="shared" si="0"/>
        <v>6065049.419999942</v>
      </c>
      <c r="L26" s="15">
        <f t="shared" si="1"/>
        <v>77252984.41999994</v>
      </c>
      <c r="M26" s="15">
        <f t="shared" si="2"/>
        <v>95.38165334899405</v>
      </c>
      <c r="N26" s="15">
        <f t="shared" si="3"/>
        <v>77447777.59999992</v>
      </c>
      <c r="O26" s="15">
        <f t="shared" si="4"/>
        <v>6259842.5999999195</v>
      </c>
      <c r="P26" s="15">
        <f t="shared" si="5"/>
        <v>95.23332439597264</v>
      </c>
    </row>
    <row r="27" spans="1:16" ht="63.75">
      <c r="A27" s="16" t="s">
        <v>108</v>
      </c>
      <c r="B27" s="17" t="s">
        <v>109</v>
      </c>
      <c r="C27" s="18">
        <v>8259803</v>
      </c>
      <c r="D27" s="18">
        <v>10383803</v>
      </c>
      <c r="E27" s="18">
        <v>5271193</v>
      </c>
      <c r="F27" s="18">
        <v>5211685.44</v>
      </c>
      <c r="G27" s="18">
        <v>0</v>
      </c>
      <c r="H27" s="18">
        <v>5211685.44</v>
      </c>
      <c r="I27" s="18">
        <v>0</v>
      </c>
      <c r="J27" s="18">
        <v>6147066.57</v>
      </c>
      <c r="K27" s="18">
        <f t="shared" si="0"/>
        <v>59507.55999999959</v>
      </c>
      <c r="L27" s="18">
        <f t="shared" si="1"/>
        <v>5172117.56</v>
      </c>
      <c r="M27" s="18">
        <f t="shared" si="2"/>
        <v>98.87107984852766</v>
      </c>
      <c r="N27" s="18">
        <f t="shared" si="3"/>
        <v>5172117.56</v>
      </c>
      <c r="O27" s="18">
        <f t="shared" si="4"/>
        <v>59507.55999999959</v>
      </c>
      <c r="P27" s="18">
        <f t="shared" si="5"/>
        <v>98.87107984852766</v>
      </c>
    </row>
    <row r="28" spans="1:16" ht="63.75">
      <c r="A28" s="16" t="s">
        <v>110</v>
      </c>
      <c r="B28" s="17" t="s">
        <v>109</v>
      </c>
      <c r="C28" s="18">
        <v>156091</v>
      </c>
      <c r="D28" s="18">
        <v>137650</v>
      </c>
      <c r="E28" s="18">
        <v>135873.31</v>
      </c>
      <c r="F28" s="18">
        <v>135873.31</v>
      </c>
      <c r="G28" s="18">
        <v>0</v>
      </c>
      <c r="H28" s="18">
        <v>135873.31</v>
      </c>
      <c r="I28" s="18">
        <v>0</v>
      </c>
      <c r="J28" s="18">
        <v>13764.17</v>
      </c>
      <c r="K28" s="18">
        <f t="shared" si="0"/>
        <v>0</v>
      </c>
      <c r="L28" s="18">
        <f t="shared" si="1"/>
        <v>1776.6900000000023</v>
      </c>
      <c r="M28" s="18">
        <f t="shared" si="2"/>
        <v>100</v>
      </c>
      <c r="N28" s="18">
        <f t="shared" si="3"/>
        <v>1776.6900000000023</v>
      </c>
      <c r="O28" s="18">
        <f t="shared" si="4"/>
        <v>0</v>
      </c>
      <c r="P28" s="18">
        <f t="shared" si="5"/>
        <v>100</v>
      </c>
    </row>
    <row r="29" spans="1:16" ht="76.5">
      <c r="A29" s="16" t="s">
        <v>111</v>
      </c>
      <c r="B29" s="17" t="s">
        <v>112</v>
      </c>
      <c r="C29" s="18">
        <v>100392</v>
      </c>
      <c r="D29" s="18">
        <v>0</v>
      </c>
      <c r="E29" s="18">
        <v>0</v>
      </c>
      <c r="F29" s="18">
        <v>0</v>
      </c>
      <c r="G29" s="18">
        <v>0</v>
      </c>
      <c r="H29" s="18">
        <v>0</v>
      </c>
      <c r="I29" s="18">
        <v>0</v>
      </c>
      <c r="J29" s="18">
        <v>0</v>
      </c>
      <c r="K29" s="18">
        <f t="shared" si="0"/>
        <v>0</v>
      </c>
      <c r="L29" s="18">
        <f t="shared" si="1"/>
        <v>0</v>
      </c>
      <c r="M29" s="18">
        <f t="shared" si="2"/>
        <v>0</v>
      </c>
      <c r="N29" s="18">
        <f t="shared" si="3"/>
        <v>0</v>
      </c>
      <c r="O29" s="18">
        <f t="shared" si="4"/>
        <v>0</v>
      </c>
      <c r="P29" s="18">
        <f t="shared" si="5"/>
        <v>0</v>
      </c>
    </row>
    <row r="30" spans="1:16" ht="76.5">
      <c r="A30" s="16" t="s">
        <v>113</v>
      </c>
      <c r="B30" s="17" t="s">
        <v>114</v>
      </c>
      <c r="C30" s="18">
        <v>815016</v>
      </c>
      <c r="D30" s="18">
        <v>933016</v>
      </c>
      <c r="E30" s="18">
        <v>545158</v>
      </c>
      <c r="F30" s="18">
        <v>517584</v>
      </c>
      <c r="G30" s="18">
        <v>0</v>
      </c>
      <c r="H30" s="18">
        <v>517584</v>
      </c>
      <c r="I30" s="18">
        <v>0</v>
      </c>
      <c r="J30" s="18">
        <v>500322.36</v>
      </c>
      <c r="K30" s="18">
        <f t="shared" si="0"/>
        <v>27574</v>
      </c>
      <c r="L30" s="18">
        <f t="shared" si="1"/>
        <v>415432</v>
      </c>
      <c r="M30" s="18">
        <f t="shared" si="2"/>
        <v>94.9420168098056</v>
      </c>
      <c r="N30" s="18">
        <f t="shared" si="3"/>
        <v>415432</v>
      </c>
      <c r="O30" s="18">
        <f t="shared" si="4"/>
        <v>27574</v>
      </c>
      <c r="P30" s="18">
        <f t="shared" si="5"/>
        <v>94.9420168098056</v>
      </c>
    </row>
    <row r="31" spans="1:16" ht="76.5">
      <c r="A31" s="16" t="s">
        <v>115</v>
      </c>
      <c r="B31" s="17" t="s">
        <v>114</v>
      </c>
      <c r="C31" s="18">
        <v>15253</v>
      </c>
      <c r="D31" s="18">
        <v>9345</v>
      </c>
      <c r="E31" s="18">
        <v>9138.19</v>
      </c>
      <c r="F31" s="18">
        <v>9138.19</v>
      </c>
      <c r="G31" s="18">
        <v>0</v>
      </c>
      <c r="H31" s="18">
        <v>9138.19</v>
      </c>
      <c r="I31" s="18">
        <v>0</v>
      </c>
      <c r="J31" s="18">
        <v>124.08</v>
      </c>
      <c r="K31" s="18">
        <f t="shared" si="0"/>
        <v>0</v>
      </c>
      <c r="L31" s="18">
        <f t="shared" si="1"/>
        <v>206.8099999999995</v>
      </c>
      <c r="M31" s="18">
        <f t="shared" si="2"/>
        <v>100</v>
      </c>
      <c r="N31" s="18">
        <f t="shared" si="3"/>
        <v>206.8099999999995</v>
      </c>
      <c r="O31" s="18">
        <f t="shared" si="4"/>
        <v>0</v>
      </c>
      <c r="P31" s="18">
        <f t="shared" si="5"/>
        <v>100</v>
      </c>
    </row>
    <row r="32" spans="1:16" ht="63.75">
      <c r="A32" s="16" t="s">
        <v>116</v>
      </c>
      <c r="B32" s="17" t="s">
        <v>117</v>
      </c>
      <c r="C32" s="18">
        <v>486485</v>
      </c>
      <c r="D32" s="18">
        <v>516485</v>
      </c>
      <c r="E32" s="18">
        <v>287062</v>
      </c>
      <c r="F32" s="18">
        <v>275504</v>
      </c>
      <c r="G32" s="18">
        <v>0</v>
      </c>
      <c r="H32" s="18">
        <v>275504</v>
      </c>
      <c r="I32" s="18">
        <v>0</v>
      </c>
      <c r="J32" s="18">
        <v>301220.76</v>
      </c>
      <c r="K32" s="18">
        <f t="shared" si="0"/>
        <v>11558</v>
      </c>
      <c r="L32" s="18">
        <f t="shared" si="1"/>
        <v>240981</v>
      </c>
      <c r="M32" s="18">
        <f t="shared" si="2"/>
        <v>95.97369209439076</v>
      </c>
      <c r="N32" s="18">
        <f t="shared" si="3"/>
        <v>240981</v>
      </c>
      <c r="O32" s="18">
        <f t="shared" si="4"/>
        <v>11558</v>
      </c>
      <c r="P32" s="18">
        <f t="shared" si="5"/>
        <v>95.97369209439076</v>
      </c>
    </row>
    <row r="33" spans="1:16" ht="63.75">
      <c r="A33" s="16" t="s">
        <v>118</v>
      </c>
      <c r="B33" s="17" t="s">
        <v>119</v>
      </c>
      <c r="C33" s="18">
        <v>13346</v>
      </c>
      <c r="D33" s="18">
        <v>10131</v>
      </c>
      <c r="E33" s="18">
        <v>10046.23</v>
      </c>
      <c r="F33" s="18">
        <v>10046.23</v>
      </c>
      <c r="G33" s="18">
        <v>0</v>
      </c>
      <c r="H33" s="18">
        <v>10046.23</v>
      </c>
      <c r="I33" s="18">
        <v>0</v>
      </c>
      <c r="J33" s="18">
        <v>1880.91</v>
      </c>
      <c r="K33" s="18">
        <f t="shared" si="0"/>
        <v>0</v>
      </c>
      <c r="L33" s="18">
        <f t="shared" si="1"/>
        <v>84.77000000000044</v>
      </c>
      <c r="M33" s="18">
        <f t="shared" si="2"/>
        <v>100</v>
      </c>
      <c r="N33" s="18">
        <f t="shared" si="3"/>
        <v>84.77000000000044</v>
      </c>
      <c r="O33" s="18">
        <f t="shared" si="4"/>
        <v>0</v>
      </c>
      <c r="P33" s="18">
        <f t="shared" si="5"/>
        <v>100</v>
      </c>
    </row>
    <row r="34" spans="1:16" ht="51">
      <c r="A34" s="16" t="s">
        <v>120</v>
      </c>
      <c r="B34" s="17" t="s">
        <v>121</v>
      </c>
      <c r="C34" s="18">
        <v>5440</v>
      </c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f t="shared" si="0"/>
        <v>0</v>
      </c>
      <c r="L34" s="18">
        <f t="shared" si="1"/>
        <v>0</v>
      </c>
      <c r="M34" s="18">
        <f t="shared" si="2"/>
        <v>0</v>
      </c>
      <c r="N34" s="18">
        <f t="shared" si="3"/>
        <v>0</v>
      </c>
      <c r="O34" s="18">
        <f t="shared" si="4"/>
        <v>0</v>
      </c>
      <c r="P34" s="18">
        <f t="shared" si="5"/>
        <v>0</v>
      </c>
    </row>
    <row r="35" spans="1:16" ht="63.75">
      <c r="A35" s="16" t="s">
        <v>122</v>
      </c>
      <c r="B35" s="17" t="s">
        <v>123</v>
      </c>
      <c r="C35" s="18">
        <v>1774983</v>
      </c>
      <c r="D35" s="18">
        <v>2195983</v>
      </c>
      <c r="E35" s="18">
        <v>1014157</v>
      </c>
      <c r="F35" s="18">
        <v>994378</v>
      </c>
      <c r="G35" s="18">
        <v>0</v>
      </c>
      <c r="H35" s="18">
        <v>994378</v>
      </c>
      <c r="I35" s="18">
        <v>0</v>
      </c>
      <c r="J35" s="18">
        <v>1355168.92</v>
      </c>
      <c r="K35" s="18">
        <f t="shared" si="0"/>
        <v>19779</v>
      </c>
      <c r="L35" s="18">
        <f t="shared" si="1"/>
        <v>1201605</v>
      </c>
      <c r="M35" s="18">
        <f t="shared" si="2"/>
        <v>98.04971025196296</v>
      </c>
      <c r="N35" s="18">
        <f t="shared" si="3"/>
        <v>1201605</v>
      </c>
      <c r="O35" s="18">
        <f t="shared" si="4"/>
        <v>19779</v>
      </c>
      <c r="P35" s="18">
        <f t="shared" si="5"/>
        <v>98.04971025196296</v>
      </c>
    </row>
    <row r="36" spans="1:16" ht="63.75">
      <c r="A36" s="16" t="s">
        <v>124</v>
      </c>
      <c r="B36" s="17" t="s">
        <v>123</v>
      </c>
      <c r="C36" s="18">
        <v>20255</v>
      </c>
      <c r="D36" s="18">
        <v>7588</v>
      </c>
      <c r="E36" s="18">
        <v>7296</v>
      </c>
      <c r="F36" s="18">
        <v>7296</v>
      </c>
      <c r="G36" s="18">
        <v>0</v>
      </c>
      <c r="H36" s="18">
        <v>7296</v>
      </c>
      <c r="I36" s="18">
        <v>0</v>
      </c>
      <c r="J36" s="18">
        <v>1966.26</v>
      </c>
      <c r="K36" s="18">
        <f t="shared" si="0"/>
        <v>0</v>
      </c>
      <c r="L36" s="18">
        <f t="shared" si="1"/>
        <v>292</v>
      </c>
      <c r="M36" s="18">
        <f t="shared" si="2"/>
        <v>100</v>
      </c>
      <c r="N36" s="18">
        <f t="shared" si="3"/>
        <v>292</v>
      </c>
      <c r="O36" s="18">
        <f t="shared" si="4"/>
        <v>0</v>
      </c>
      <c r="P36" s="18">
        <f t="shared" si="5"/>
        <v>100</v>
      </c>
    </row>
    <row r="37" spans="1:16" ht="25.5">
      <c r="A37" s="16" t="s">
        <v>125</v>
      </c>
      <c r="B37" s="17" t="s">
        <v>126</v>
      </c>
      <c r="C37" s="18">
        <v>38200</v>
      </c>
      <c r="D37" s="18">
        <v>128200</v>
      </c>
      <c r="E37" s="18">
        <v>62820</v>
      </c>
      <c r="F37" s="18">
        <v>61744.62</v>
      </c>
      <c r="G37" s="18">
        <v>0</v>
      </c>
      <c r="H37" s="18">
        <v>31500</v>
      </c>
      <c r="I37" s="18">
        <v>30244.62</v>
      </c>
      <c r="J37" s="18">
        <v>30244.62</v>
      </c>
      <c r="K37" s="18">
        <f t="shared" si="0"/>
        <v>1075.3799999999974</v>
      </c>
      <c r="L37" s="18">
        <f t="shared" si="1"/>
        <v>66455.38</v>
      </c>
      <c r="M37" s="18">
        <f t="shared" si="2"/>
        <v>98.28815663801338</v>
      </c>
      <c r="N37" s="18">
        <f t="shared" si="3"/>
        <v>96700</v>
      </c>
      <c r="O37" s="18">
        <f t="shared" si="4"/>
        <v>31320</v>
      </c>
      <c r="P37" s="18">
        <f t="shared" si="5"/>
        <v>50.1432664756447</v>
      </c>
    </row>
    <row r="38" spans="1:16" ht="12.75">
      <c r="A38" s="16" t="s">
        <v>127</v>
      </c>
      <c r="B38" s="17" t="s">
        <v>128</v>
      </c>
      <c r="C38" s="18">
        <v>194700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f t="shared" si="0"/>
        <v>0</v>
      </c>
      <c r="L38" s="18">
        <f t="shared" si="1"/>
        <v>0</v>
      </c>
      <c r="M38" s="18">
        <f t="shared" si="2"/>
        <v>0</v>
      </c>
      <c r="N38" s="18">
        <f t="shared" si="3"/>
        <v>0</v>
      </c>
      <c r="O38" s="18">
        <f t="shared" si="4"/>
        <v>0</v>
      </c>
      <c r="P38" s="18">
        <f t="shared" si="5"/>
        <v>0</v>
      </c>
    </row>
    <row r="39" spans="1:16" ht="76.5">
      <c r="A39" s="16" t="s">
        <v>129</v>
      </c>
      <c r="B39" s="17" t="s">
        <v>130</v>
      </c>
      <c r="C39" s="18">
        <v>1705098</v>
      </c>
      <c r="D39" s="18">
        <v>1705098</v>
      </c>
      <c r="E39" s="18">
        <v>685430</v>
      </c>
      <c r="F39" s="18">
        <v>531918</v>
      </c>
      <c r="G39" s="18">
        <v>0</v>
      </c>
      <c r="H39" s="18">
        <v>531918</v>
      </c>
      <c r="I39" s="18">
        <v>0</v>
      </c>
      <c r="J39" s="18">
        <v>717356.83</v>
      </c>
      <c r="K39" s="18">
        <f t="shared" si="0"/>
        <v>153512</v>
      </c>
      <c r="L39" s="18">
        <f t="shared" si="1"/>
        <v>1173180</v>
      </c>
      <c r="M39" s="18">
        <f t="shared" si="2"/>
        <v>77.60354813766541</v>
      </c>
      <c r="N39" s="18">
        <f t="shared" si="3"/>
        <v>1173180</v>
      </c>
      <c r="O39" s="18">
        <f t="shared" si="4"/>
        <v>153512</v>
      </c>
      <c r="P39" s="18">
        <f t="shared" si="5"/>
        <v>77.60354813766541</v>
      </c>
    </row>
    <row r="40" spans="1:16" ht="76.5">
      <c r="A40" s="16" t="s">
        <v>131</v>
      </c>
      <c r="B40" s="17" t="s">
        <v>130</v>
      </c>
      <c r="C40" s="18">
        <v>70948</v>
      </c>
      <c r="D40" s="18">
        <v>38958</v>
      </c>
      <c r="E40" s="18">
        <v>21676.76</v>
      </c>
      <c r="F40" s="18">
        <v>21676.76</v>
      </c>
      <c r="G40" s="18">
        <v>0</v>
      </c>
      <c r="H40" s="18">
        <v>21676.76</v>
      </c>
      <c r="I40" s="18">
        <v>0</v>
      </c>
      <c r="J40" s="18">
        <v>7587.11</v>
      </c>
      <c r="K40" s="18">
        <f t="shared" si="0"/>
        <v>0</v>
      </c>
      <c r="L40" s="18">
        <f t="shared" si="1"/>
        <v>17281.24</v>
      </c>
      <c r="M40" s="18">
        <f t="shared" si="2"/>
        <v>100</v>
      </c>
      <c r="N40" s="18">
        <f t="shared" si="3"/>
        <v>17281.24</v>
      </c>
      <c r="O40" s="18">
        <f t="shared" si="4"/>
        <v>0</v>
      </c>
      <c r="P40" s="18">
        <f t="shared" si="5"/>
        <v>100</v>
      </c>
    </row>
    <row r="41" spans="1:16" ht="12.75">
      <c r="A41" s="16" t="s">
        <v>132</v>
      </c>
      <c r="B41" s="17" t="s">
        <v>133</v>
      </c>
      <c r="C41" s="18">
        <v>758039</v>
      </c>
      <c r="D41" s="18">
        <v>758039</v>
      </c>
      <c r="E41" s="18">
        <v>548531.27</v>
      </c>
      <c r="F41" s="18">
        <v>548531.27</v>
      </c>
      <c r="G41" s="18">
        <v>0</v>
      </c>
      <c r="H41" s="18">
        <v>547650.68</v>
      </c>
      <c r="I41" s="18">
        <v>880.59</v>
      </c>
      <c r="J41" s="18">
        <v>1191.31</v>
      </c>
      <c r="K41" s="18">
        <f t="shared" si="0"/>
        <v>0</v>
      </c>
      <c r="L41" s="18">
        <f t="shared" si="1"/>
        <v>209507.72999999998</v>
      </c>
      <c r="M41" s="18">
        <f t="shared" si="2"/>
        <v>100</v>
      </c>
      <c r="N41" s="18">
        <f t="shared" si="3"/>
        <v>210388.31999999995</v>
      </c>
      <c r="O41" s="18">
        <f t="shared" si="4"/>
        <v>880.5899999999674</v>
      </c>
      <c r="P41" s="18">
        <f t="shared" si="5"/>
        <v>99.8394640290972</v>
      </c>
    </row>
    <row r="42" spans="1:16" ht="12.75">
      <c r="A42" s="16" t="s">
        <v>134</v>
      </c>
      <c r="B42" s="17" t="s">
        <v>135</v>
      </c>
      <c r="C42" s="18">
        <v>675015</v>
      </c>
      <c r="D42" s="18">
        <v>675015</v>
      </c>
      <c r="E42" s="18">
        <v>475303.38</v>
      </c>
      <c r="F42" s="18">
        <v>475303.38</v>
      </c>
      <c r="G42" s="18">
        <v>0</v>
      </c>
      <c r="H42" s="18">
        <v>474909.57</v>
      </c>
      <c r="I42" s="18">
        <v>393.81</v>
      </c>
      <c r="J42" s="18">
        <v>554.97</v>
      </c>
      <c r="K42" s="18">
        <f t="shared" si="0"/>
        <v>0</v>
      </c>
      <c r="L42" s="18">
        <f t="shared" si="1"/>
        <v>199711.62</v>
      </c>
      <c r="M42" s="18">
        <f t="shared" si="2"/>
        <v>100</v>
      </c>
      <c r="N42" s="18">
        <f t="shared" si="3"/>
        <v>200105.43</v>
      </c>
      <c r="O42" s="18">
        <f t="shared" si="4"/>
        <v>393.8099999999977</v>
      </c>
      <c r="P42" s="18">
        <f t="shared" si="5"/>
        <v>99.91714555027991</v>
      </c>
    </row>
    <row r="43" spans="1:16" ht="12.75">
      <c r="A43" s="16" t="s">
        <v>136</v>
      </c>
      <c r="B43" s="17" t="s">
        <v>137</v>
      </c>
      <c r="C43" s="18">
        <v>50887119</v>
      </c>
      <c r="D43" s="18">
        <v>53223819</v>
      </c>
      <c r="E43" s="18">
        <v>34181562.2</v>
      </c>
      <c r="F43" s="18">
        <v>34181562.2</v>
      </c>
      <c r="G43" s="18">
        <v>0</v>
      </c>
      <c r="H43" s="18">
        <v>34116538.92</v>
      </c>
      <c r="I43" s="18">
        <v>65023.28</v>
      </c>
      <c r="J43" s="18">
        <v>858315.38</v>
      </c>
      <c r="K43" s="18">
        <f t="shared" si="0"/>
        <v>0</v>
      </c>
      <c r="L43" s="18">
        <f t="shared" si="1"/>
        <v>19042256.799999997</v>
      </c>
      <c r="M43" s="18">
        <f t="shared" si="2"/>
        <v>100</v>
      </c>
      <c r="N43" s="18">
        <f t="shared" si="3"/>
        <v>19107280.08</v>
      </c>
      <c r="O43" s="18">
        <f t="shared" si="4"/>
        <v>65023.28000000119</v>
      </c>
      <c r="P43" s="18">
        <f t="shared" si="5"/>
        <v>99.80977089455554</v>
      </c>
    </row>
    <row r="44" spans="1:16" ht="25.5">
      <c r="A44" s="16" t="s">
        <v>138</v>
      </c>
      <c r="B44" s="17" t="s">
        <v>139</v>
      </c>
      <c r="C44" s="18">
        <v>2865629</v>
      </c>
      <c r="D44" s="18">
        <v>2865629</v>
      </c>
      <c r="E44" s="18">
        <v>2060863.23</v>
      </c>
      <c r="F44" s="18">
        <v>2060863.23</v>
      </c>
      <c r="G44" s="18">
        <v>0</v>
      </c>
      <c r="H44" s="18">
        <v>2058007.64</v>
      </c>
      <c r="I44" s="18">
        <v>2855.59</v>
      </c>
      <c r="J44" s="18">
        <v>4203.07</v>
      </c>
      <c r="K44" s="18">
        <f t="shared" si="0"/>
        <v>0</v>
      </c>
      <c r="L44" s="18">
        <f t="shared" si="1"/>
        <v>804765.77</v>
      </c>
      <c r="M44" s="18">
        <f t="shared" si="2"/>
        <v>100</v>
      </c>
      <c r="N44" s="18">
        <f t="shared" si="3"/>
        <v>807621.3600000001</v>
      </c>
      <c r="O44" s="18">
        <f t="shared" si="4"/>
        <v>2855.590000000084</v>
      </c>
      <c r="P44" s="18">
        <f t="shared" si="5"/>
        <v>99.86143719008466</v>
      </c>
    </row>
    <row r="45" spans="1:16" ht="12.75">
      <c r="A45" s="16" t="s">
        <v>140</v>
      </c>
      <c r="B45" s="17" t="s">
        <v>141</v>
      </c>
      <c r="C45" s="18">
        <v>6582014</v>
      </c>
      <c r="D45" s="18">
        <v>6582014</v>
      </c>
      <c r="E45" s="18">
        <v>5723389.739999999</v>
      </c>
      <c r="F45" s="18">
        <v>5723389.739999999</v>
      </c>
      <c r="G45" s="18">
        <v>0</v>
      </c>
      <c r="H45" s="18">
        <v>5718168.579999999</v>
      </c>
      <c r="I45" s="18">
        <v>5221.16</v>
      </c>
      <c r="J45" s="18">
        <v>11640.78</v>
      </c>
      <c r="K45" s="18">
        <f t="shared" si="0"/>
        <v>0</v>
      </c>
      <c r="L45" s="18">
        <f t="shared" si="1"/>
        <v>858624.2600000007</v>
      </c>
      <c r="M45" s="18">
        <f t="shared" si="2"/>
        <v>100</v>
      </c>
      <c r="N45" s="18">
        <f t="shared" si="3"/>
        <v>863845.4200000009</v>
      </c>
      <c r="O45" s="18">
        <f t="shared" si="4"/>
        <v>5221.160000000149</v>
      </c>
      <c r="P45" s="18">
        <f t="shared" si="5"/>
        <v>99.90877504001675</v>
      </c>
    </row>
    <row r="46" spans="1:16" ht="12.75">
      <c r="A46" s="16" t="s">
        <v>142</v>
      </c>
      <c r="B46" s="17" t="s">
        <v>143</v>
      </c>
      <c r="C46" s="18">
        <v>779835</v>
      </c>
      <c r="D46" s="18">
        <v>779835</v>
      </c>
      <c r="E46" s="18">
        <v>313471.23</v>
      </c>
      <c r="F46" s="18">
        <v>313471.23</v>
      </c>
      <c r="G46" s="18">
        <v>0</v>
      </c>
      <c r="H46" s="18">
        <v>313209.1</v>
      </c>
      <c r="I46" s="18">
        <v>262.13</v>
      </c>
      <c r="J46" s="18">
        <v>593.25</v>
      </c>
      <c r="K46" s="18">
        <f t="shared" si="0"/>
        <v>0</v>
      </c>
      <c r="L46" s="18">
        <f t="shared" si="1"/>
        <v>466363.77</v>
      </c>
      <c r="M46" s="18">
        <f t="shared" si="2"/>
        <v>100</v>
      </c>
      <c r="N46" s="18">
        <f t="shared" si="3"/>
        <v>466625.9</v>
      </c>
      <c r="O46" s="18">
        <f t="shared" si="4"/>
        <v>262.13000000000466</v>
      </c>
      <c r="P46" s="18">
        <f t="shared" si="5"/>
        <v>99.91637829092002</v>
      </c>
    </row>
    <row r="47" spans="1:16" ht="12.75">
      <c r="A47" s="16" t="s">
        <v>144</v>
      </c>
      <c r="B47" s="17" t="s">
        <v>145</v>
      </c>
      <c r="C47" s="18">
        <v>12900</v>
      </c>
      <c r="D47" s="18">
        <v>109220</v>
      </c>
      <c r="E47" s="18">
        <v>92880</v>
      </c>
      <c r="F47" s="18">
        <v>92880</v>
      </c>
      <c r="G47" s="18">
        <v>0</v>
      </c>
      <c r="H47" s="18">
        <v>92880</v>
      </c>
      <c r="I47" s="18">
        <v>0</v>
      </c>
      <c r="J47" s="18">
        <v>0</v>
      </c>
      <c r="K47" s="18">
        <f t="shared" si="0"/>
        <v>0</v>
      </c>
      <c r="L47" s="18">
        <f t="shared" si="1"/>
        <v>16340</v>
      </c>
      <c r="M47" s="18">
        <f t="shared" si="2"/>
        <v>100</v>
      </c>
      <c r="N47" s="18">
        <f t="shared" si="3"/>
        <v>16340</v>
      </c>
      <c r="O47" s="18">
        <f t="shared" si="4"/>
        <v>0</v>
      </c>
      <c r="P47" s="18">
        <f t="shared" si="5"/>
        <v>100</v>
      </c>
    </row>
    <row r="48" spans="1:16" ht="25.5">
      <c r="A48" s="16" t="s">
        <v>146</v>
      </c>
      <c r="B48" s="17" t="s">
        <v>147</v>
      </c>
      <c r="C48" s="18">
        <v>15162586</v>
      </c>
      <c r="D48" s="18">
        <v>15326666</v>
      </c>
      <c r="E48" s="18">
        <v>13951297.940000001</v>
      </c>
      <c r="F48" s="18">
        <v>13951297.940000001</v>
      </c>
      <c r="G48" s="18">
        <v>0</v>
      </c>
      <c r="H48" s="18">
        <v>13935405.360000001</v>
      </c>
      <c r="I48" s="18">
        <v>15892.58</v>
      </c>
      <c r="J48" s="18">
        <v>23008.81</v>
      </c>
      <c r="K48" s="18">
        <f t="shared" si="0"/>
        <v>0</v>
      </c>
      <c r="L48" s="18">
        <f t="shared" si="1"/>
        <v>1375368.0599999987</v>
      </c>
      <c r="M48" s="18">
        <f t="shared" si="2"/>
        <v>100</v>
      </c>
      <c r="N48" s="18">
        <f t="shared" si="3"/>
        <v>1391260.6399999987</v>
      </c>
      <c r="O48" s="18">
        <f t="shared" si="4"/>
        <v>15892.580000000075</v>
      </c>
      <c r="P48" s="18">
        <f t="shared" si="5"/>
        <v>99.88608529422604</v>
      </c>
    </row>
    <row r="49" spans="1:16" ht="25.5">
      <c r="A49" s="16" t="s">
        <v>148</v>
      </c>
      <c r="B49" s="17" t="s">
        <v>149</v>
      </c>
      <c r="C49" s="18">
        <v>20919826</v>
      </c>
      <c r="D49" s="18">
        <v>77272067</v>
      </c>
      <c r="E49" s="18">
        <v>43333819</v>
      </c>
      <c r="F49" s="18">
        <v>38944513.13</v>
      </c>
      <c r="G49" s="18">
        <v>0</v>
      </c>
      <c r="H49" s="18">
        <v>38944513.13</v>
      </c>
      <c r="I49" s="18">
        <v>0</v>
      </c>
      <c r="J49" s="18">
        <v>54639189.96</v>
      </c>
      <c r="K49" s="18">
        <f t="shared" si="0"/>
        <v>4389305.869999997</v>
      </c>
      <c r="L49" s="18">
        <f t="shared" si="1"/>
        <v>38327553.87</v>
      </c>
      <c r="M49" s="18">
        <f t="shared" si="2"/>
        <v>89.87094613101144</v>
      </c>
      <c r="N49" s="18">
        <f t="shared" si="3"/>
        <v>38327553.87</v>
      </c>
      <c r="O49" s="18">
        <f t="shared" si="4"/>
        <v>4389305.869999997</v>
      </c>
      <c r="P49" s="18">
        <f t="shared" si="5"/>
        <v>89.87094613101144</v>
      </c>
    </row>
    <row r="50" spans="1:16" ht="38.25">
      <c r="A50" s="16" t="s">
        <v>150</v>
      </c>
      <c r="B50" s="17" t="s">
        <v>151</v>
      </c>
      <c r="C50" s="18">
        <v>452220</v>
      </c>
      <c r="D50" s="18">
        <v>1880628</v>
      </c>
      <c r="E50" s="18">
        <v>1653761.51</v>
      </c>
      <c r="F50" s="18">
        <v>1610710.51</v>
      </c>
      <c r="G50" s="18">
        <v>0</v>
      </c>
      <c r="H50" s="18">
        <v>1601246.19</v>
      </c>
      <c r="I50" s="18">
        <v>9464.32</v>
      </c>
      <c r="J50" s="18">
        <v>687518.68</v>
      </c>
      <c r="K50" s="18">
        <f t="shared" si="0"/>
        <v>43051</v>
      </c>
      <c r="L50" s="18">
        <f t="shared" si="1"/>
        <v>269917.49</v>
      </c>
      <c r="M50" s="18">
        <f t="shared" si="2"/>
        <v>97.39678304642608</v>
      </c>
      <c r="N50" s="18">
        <f t="shared" si="3"/>
        <v>279381.81000000006</v>
      </c>
      <c r="O50" s="18">
        <f t="shared" si="4"/>
        <v>52515.320000000065</v>
      </c>
      <c r="P50" s="18">
        <f t="shared" si="5"/>
        <v>96.824492547296</v>
      </c>
    </row>
    <row r="51" spans="1:16" ht="12.75">
      <c r="A51" s="16" t="s">
        <v>152</v>
      </c>
      <c r="B51" s="17" t="s">
        <v>153</v>
      </c>
      <c r="C51" s="18">
        <v>1471480</v>
      </c>
      <c r="D51" s="18">
        <v>2632111</v>
      </c>
      <c r="E51" s="18">
        <v>2211124</v>
      </c>
      <c r="F51" s="18">
        <v>1601453.08</v>
      </c>
      <c r="G51" s="18">
        <v>0</v>
      </c>
      <c r="H51" s="18">
        <v>1594556.84</v>
      </c>
      <c r="I51" s="18">
        <v>6896.24</v>
      </c>
      <c r="J51" s="18">
        <v>61196.08</v>
      </c>
      <c r="K51" s="18">
        <f t="shared" si="0"/>
        <v>609670.9199999999</v>
      </c>
      <c r="L51" s="18">
        <f t="shared" si="1"/>
        <v>1030657.9199999999</v>
      </c>
      <c r="M51" s="18">
        <f t="shared" si="2"/>
        <v>72.42710404301161</v>
      </c>
      <c r="N51" s="18">
        <f t="shared" si="3"/>
        <v>1037554.1599999999</v>
      </c>
      <c r="O51" s="18">
        <f t="shared" si="4"/>
        <v>616567.1599999999</v>
      </c>
      <c r="P51" s="18">
        <f t="shared" si="5"/>
        <v>72.11521560979845</v>
      </c>
    </row>
    <row r="52" spans="1:16" ht="25.5">
      <c r="A52" s="16" t="s">
        <v>154</v>
      </c>
      <c r="B52" s="17" t="s">
        <v>155</v>
      </c>
      <c r="C52" s="18">
        <v>2995116</v>
      </c>
      <c r="D52" s="18">
        <v>2995116</v>
      </c>
      <c r="E52" s="18">
        <v>2210911.94</v>
      </c>
      <c r="F52" s="18">
        <v>2210911.94</v>
      </c>
      <c r="G52" s="18">
        <v>0</v>
      </c>
      <c r="H52" s="18">
        <v>2205810.55</v>
      </c>
      <c r="I52" s="18">
        <v>5101.39</v>
      </c>
      <c r="J52" s="18">
        <v>6137.26</v>
      </c>
      <c r="K52" s="18">
        <f t="shared" si="0"/>
        <v>0</v>
      </c>
      <c r="L52" s="18">
        <f t="shared" si="1"/>
        <v>784204.06</v>
      </c>
      <c r="M52" s="18">
        <f t="shared" si="2"/>
        <v>100</v>
      </c>
      <c r="N52" s="18">
        <f t="shared" si="3"/>
        <v>789305.4500000002</v>
      </c>
      <c r="O52" s="18">
        <f t="shared" si="4"/>
        <v>5101.39000000013</v>
      </c>
      <c r="P52" s="18">
        <f t="shared" si="5"/>
        <v>99.76926308516838</v>
      </c>
    </row>
    <row r="53" spans="1:16" ht="25.5">
      <c r="A53" s="16" t="s">
        <v>156</v>
      </c>
      <c r="B53" s="17" t="s">
        <v>157</v>
      </c>
      <c r="C53" s="18">
        <v>20693</v>
      </c>
      <c r="D53" s="18">
        <v>20693</v>
      </c>
      <c r="E53" s="18">
        <v>16229</v>
      </c>
      <c r="F53" s="18">
        <v>14742</v>
      </c>
      <c r="G53" s="18">
        <v>0</v>
      </c>
      <c r="H53" s="18">
        <v>14742</v>
      </c>
      <c r="I53" s="18">
        <v>0</v>
      </c>
      <c r="J53" s="18">
        <v>827.69</v>
      </c>
      <c r="K53" s="18">
        <f t="shared" si="0"/>
        <v>1487</v>
      </c>
      <c r="L53" s="18">
        <f t="shared" si="1"/>
        <v>5951</v>
      </c>
      <c r="M53" s="18">
        <f t="shared" si="2"/>
        <v>90.8373898576622</v>
      </c>
      <c r="N53" s="18">
        <f t="shared" si="3"/>
        <v>5951</v>
      </c>
      <c r="O53" s="18">
        <f t="shared" si="4"/>
        <v>1487</v>
      </c>
      <c r="P53" s="18">
        <f t="shared" si="5"/>
        <v>90.8373898576622</v>
      </c>
    </row>
    <row r="54" spans="1:16" ht="12.75">
      <c r="A54" s="16" t="s">
        <v>294</v>
      </c>
      <c r="B54" s="17" t="s">
        <v>295</v>
      </c>
      <c r="C54" s="18">
        <v>0</v>
      </c>
      <c r="D54" s="18">
        <v>241685</v>
      </c>
      <c r="E54" s="18">
        <v>234756</v>
      </c>
      <c r="F54" s="18">
        <v>109754.06</v>
      </c>
      <c r="G54" s="18">
        <v>0</v>
      </c>
      <c r="H54" s="18">
        <v>94314.96</v>
      </c>
      <c r="I54" s="18">
        <v>15439.1</v>
      </c>
      <c r="J54" s="18">
        <v>241.23</v>
      </c>
      <c r="K54" s="18">
        <f t="shared" si="0"/>
        <v>125001.94</v>
      </c>
      <c r="L54" s="18">
        <f t="shared" si="1"/>
        <v>131930.94</v>
      </c>
      <c r="M54" s="18">
        <f t="shared" si="2"/>
        <v>46.75239823476291</v>
      </c>
      <c r="N54" s="18">
        <f t="shared" si="3"/>
        <v>147370.03999999998</v>
      </c>
      <c r="O54" s="18">
        <f t="shared" si="4"/>
        <v>140441.03999999998</v>
      </c>
      <c r="P54" s="18">
        <f t="shared" si="5"/>
        <v>40.17573991719062</v>
      </c>
    </row>
    <row r="55" spans="1:16" ht="12.75">
      <c r="A55" s="16" t="s">
        <v>158</v>
      </c>
      <c r="B55" s="17" t="s">
        <v>159</v>
      </c>
      <c r="C55" s="18">
        <v>9000</v>
      </c>
      <c r="D55" s="18">
        <v>9000</v>
      </c>
      <c r="E55" s="18">
        <v>6200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f t="shared" si="0"/>
        <v>6200</v>
      </c>
      <c r="L55" s="18">
        <f t="shared" si="1"/>
        <v>9000</v>
      </c>
      <c r="M55" s="18">
        <f t="shared" si="2"/>
        <v>0</v>
      </c>
      <c r="N55" s="18">
        <f t="shared" si="3"/>
        <v>9000</v>
      </c>
      <c r="O55" s="18">
        <f t="shared" si="4"/>
        <v>6200</v>
      </c>
      <c r="P55" s="18">
        <f t="shared" si="5"/>
        <v>0</v>
      </c>
    </row>
    <row r="56" spans="1:16" ht="25.5">
      <c r="A56" s="16" t="s">
        <v>160</v>
      </c>
      <c r="B56" s="17" t="s">
        <v>161</v>
      </c>
      <c r="C56" s="18">
        <v>853219</v>
      </c>
      <c r="D56" s="18">
        <v>853219</v>
      </c>
      <c r="E56" s="18">
        <v>641431</v>
      </c>
      <c r="F56" s="18">
        <v>543007.06</v>
      </c>
      <c r="G56" s="18">
        <v>0</v>
      </c>
      <c r="H56" s="18">
        <v>543007.06</v>
      </c>
      <c r="I56" s="18">
        <v>0</v>
      </c>
      <c r="J56" s="18">
        <v>1128.51</v>
      </c>
      <c r="K56" s="18">
        <f t="shared" si="0"/>
        <v>98423.93999999994</v>
      </c>
      <c r="L56" s="18">
        <f t="shared" si="1"/>
        <v>310211.93999999994</v>
      </c>
      <c r="M56" s="18">
        <f t="shared" si="2"/>
        <v>84.65556856466246</v>
      </c>
      <c r="N56" s="18">
        <f t="shared" si="3"/>
        <v>310211.93999999994</v>
      </c>
      <c r="O56" s="18">
        <f t="shared" si="4"/>
        <v>98423.93999999994</v>
      </c>
      <c r="P56" s="18">
        <f t="shared" si="5"/>
        <v>84.65556856466246</v>
      </c>
    </row>
    <row r="57" spans="1:16" ht="25.5">
      <c r="A57" s="16" t="s">
        <v>296</v>
      </c>
      <c r="B57" s="17" t="s">
        <v>297</v>
      </c>
      <c r="C57" s="18">
        <v>0</v>
      </c>
      <c r="D57" s="18">
        <v>54500</v>
      </c>
      <c r="E57" s="18">
        <v>22500</v>
      </c>
      <c r="F57" s="18">
        <v>22000</v>
      </c>
      <c r="G57" s="18">
        <v>0</v>
      </c>
      <c r="H57" s="18">
        <v>22000</v>
      </c>
      <c r="I57" s="18">
        <v>0</v>
      </c>
      <c r="J57" s="18">
        <v>0</v>
      </c>
      <c r="K57" s="18">
        <f t="shared" si="0"/>
        <v>500</v>
      </c>
      <c r="L57" s="18">
        <f t="shared" si="1"/>
        <v>32500</v>
      </c>
      <c r="M57" s="18">
        <f t="shared" si="2"/>
        <v>97.77777777777777</v>
      </c>
      <c r="N57" s="18">
        <f t="shared" si="3"/>
        <v>32500</v>
      </c>
      <c r="O57" s="18">
        <f t="shared" si="4"/>
        <v>500</v>
      </c>
      <c r="P57" s="18">
        <f t="shared" si="5"/>
        <v>97.77777777777777</v>
      </c>
    </row>
    <row r="58" spans="1:16" ht="25.5">
      <c r="A58" s="16" t="s">
        <v>298</v>
      </c>
      <c r="B58" s="17" t="s">
        <v>299</v>
      </c>
      <c r="C58" s="18">
        <v>0</v>
      </c>
      <c r="D58" s="18">
        <v>154000</v>
      </c>
      <c r="E58" s="18">
        <v>109000</v>
      </c>
      <c r="F58" s="18">
        <v>35979.25</v>
      </c>
      <c r="G58" s="18">
        <v>0</v>
      </c>
      <c r="H58" s="18">
        <v>21260.45</v>
      </c>
      <c r="I58" s="18">
        <v>14718.8</v>
      </c>
      <c r="J58" s="18">
        <v>14718.8</v>
      </c>
      <c r="K58" s="18">
        <f t="shared" si="0"/>
        <v>73020.75</v>
      </c>
      <c r="L58" s="18">
        <f t="shared" si="1"/>
        <v>118020.75</v>
      </c>
      <c r="M58" s="18">
        <f t="shared" si="2"/>
        <v>33.00848623853211</v>
      </c>
      <c r="N58" s="18">
        <f t="shared" si="3"/>
        <v>132739.55</v>
      </c>
      <c r="O58" s="18">
        <f t="shared" si="4"/>
        <v>87739.55</v>
      </c>
      <c r="P58" s="18">
        <f t="shared" si="5"/>
        <v>19.505</v>
      </c>
    </row>
    <row r="59" spans="1:16" ht="51">
      <c r="A59" s="16" t="s">
        <v>300</v>
      </c>
      <c r="B59" s="17" t="s">
        <v>301</v>
      </c>
      <c r="C59" s="18">
        <v>0</v>
      </c>
      <c r="D59" s="18">
        <v>510000</v>
      </c>
      <c r="E59" s="18">
        <v>510000</v>
      </c>
      <c r="F59" s="18">
        <v>490140.16</v>
      </c>
      <c r="G59" s="18">
        <v>0</v>
      </c>
      <c r="H59" s="18">
        <v>490140.16</v>
      </c>
      <c r="I59" s="18">
        <v>0</v>
      </c>
      <c r="J59" s="18">
        <v>0</v>
      </c>
      <c r="K59" s="18">
        <f t="shared" si="0"/>
        <v>19859.840000000026</v>
      </c>
      <c r="L59" s="18">
        <f t="shared" si="1"/>
        <v>19859.840000000026</v>
      </c>
      <c r="M59" s="18">
        <f t="shared" si="2"/>
        <v>96.10591372549018</v>
      </c>
      <c r="N59" s="18">
        <f t="shared" si="3"/>
        <v>19859.840000000026</v>
      </c>
      <c r="O59" s="18">
        <f t="shared" si="4"/>
        <v>19859.840000000026</v>
      </c>
      <c r="P59" s="18">
        <f t="shared" si="5"/>
        <v>96.10591372549018</v>
      </c>
    </row>
    <row r="60" spans="1:16" ht="25.5">
      <c r="A60" s="16" t="s">
        <v>162</v>
      </c>
      <c r="B60" s="17" t="s">
        <v>163</v>
      </c>
      <c r="C60" s="18">
        <v>2998128</v>
      </c>
      <c r="D60" s="18">
        <v>3000978</v>
      </c>
      <c r="E60" s="18">
        <v>2375832</v>
      </c>
      <c r="F60" s="18">
        <v>1999779.11</v>
      </c>
      <c r="G60" s="18">
        <v>0</v>
      </c>
      <c r="H60" s="18">
        <v>1999779.11</v>
      </c>
      <c r="I60" s="18">
        <v>0</v>
      </c>
      <c r="J60" s="18">
        <v>0</v>
      </c>
      <c r="K60" s="18">
        <f t="shared" si="0"/>
        <v>376052.8899999999</v>
      </c>
      <c r="L60" s="18">
        <f t="shared" si="1"/>
        <v>1001198.8899999999</v>
      </c>
      <c r="M60" s="18">
        <f t="shared" si="2"/>
        <v>84.17173899501313</v>
      </c>
      <c r="N60" s="18">
        <f t="shared" si="3"/>
        <v>1001198.8899999999</v>
      </c>
      <c r="O60" s="18">
        <f t="shared" si="4"/>
        <v>376052.8899999999</v>
      </c>
      <c r="P60" s="18">
        <f t="shared" si="5"/>
        <v>84.17173899501313</v>
      </c>
    </row>
    <row r="61" spans="1:16" ht="51">
      <c r="A61" s="16" t="s">
        <v>164</v>
      </c>
      <c r="B61" s="17" t="s">
        <v>165</v>
      </c>
      <c r="C61" s="18">
        <v>981170</v>
      </c>
      <c r="D61" s="18">
        <v>981170</v>
      </c>
      <c r="E61" s="18">
        <v>727497</v>
      </c>
      <c r="F61" s="18">
        <v>691964.67</v>
      </c>
      <c r="G61" s="18">
        <v>0</v>
      </c>
      <c r="H61" s="18">
        <v>690438.49</v>
      </c>
      <c r="I61" s="18">
        <v>1526.18</v>
      </c>
      <c r="J61" s="18">
        <v>3088.68</v>
      </c>
      <c r="K61" s="18">
        <f t="shared" si="0"/>
        <v>35532.32999999996</v>
      </c>
      <c r="L61" s="18">
        <f t="shared" si="1"/>
        <v>289205.32999999996</v>
      </c>
      <c r="M61" s="18">
        <f t="shared" si="2"/>
        <v>95.11581078684861</v>
      </c>
      <c r="N61" s="18">
        <f t="shared" si="3"/>
        <v>290731.51</v>
      </c>
      <c r="O61" s="18">
        <f t="shared" si="4"/>
        <v>37058.51000000001</v>
      </c>
      <c r="P61" s="18">
        <f t="shared" si="5"/>
        <v>94.90602572931573</v>
      </c>
    </row>
    <row r="62" spans="1:16" ht="25.5">
      <c r="A62" s="16" t="s">
        <v>166</v>
      </c>
      <c r="B62" s="17" t="s">
        <v>167</v>
      </c>
      <c r="C62" s="18">
        <v>108250</v>
      </c>
      <c r="D62" s="18">
        <v>98250</v>
      </c>
      <c r="E62" s="18">
        <v>74433</v>
      </c>
      <c r="F62" s="18">
        <v>60496</v>
      </c>
      <c r="G62" s="18">
        <v>0</v>
      </c>
      <c r="H62" s="18">
        <v>60496</v>
      </c>
      <c r="I62" s="18">
        <v>0</v>
      </c>
      <c r="J62" s="18">
        <v>0</v>
      </c>
      <c r="K62" s="18">
        <f t="shared" si="0"/>
        <v>13937</v>
      </c>
      <c r="L62" s="18">
        <f t="shared" si="1"/>
        <v>37754</v>
      </c>
      <c r="M62" s="18">
        <f t="shared" si="2"/>
        <v>81.27577821665122</v>
      </c>
      <c r="N62" s="18">
        <f t="shared" si="3"/>
        <v>37754</v>
      </c>
      <c r="O62" s="18">
        <f t="shared" si="4"/>
        <v>13937</v>
      </c>
      <c r="P62" s="18">
        <f t="shared" si="5"/>
        <v>81.27577821665122</v>
      </c>
    </row>
    <row r="63" spans="1:16" ht="25.5">
      <c r="A63" s="16" t="s">
        <v>168</v>
      </c>
      <c r="B63" s="17" t="s">
        <v>169</v>
      </c>
      <c r="C63" s="18">
        <v>15399847</v>
      </c>
      <c r="D63" s="18">
        <v>15399847</v>
      </c>
      <c r="E63" s="18">
        <v>11777179.07</v>
      </c>
      <c r="F63" s="18">
        <v>11777179.07</v>
      </c>
      <c r="G63" s="18">
        <v>0</v>
      </c>
      <c r="H63" s="18">
        <v>11756305.68</v>
      </c>
      <c r="I63" s="18">
        <v>20873.39</v>
      </c>
      <c r="J63" s="18">
        <v>31494.99</v>
      </c>
      <c r="K63" s="18">
        <f t="shared" si="0"/>
        <v>0</v>
      </c>
      <c r="L63" s="18">
        <f t="shared" si="1"/>
        <v>3622667.9299999997</v>
      </c>
      <c r="M63" s="18">
        <f t="shared" si="2"/>
        <v>100</v>
      </c>
      <c r="N63" s="18">
        <f t="shared" si="3"/>
        <v>3643541.3200000003</v>
      </c>
      <c r="O63" s="18">
        <f t="shared" si="4"/>
        <v>20873.390000000596</v>
      </c>
      <c r="P63" s="18">
        <f t="shared" si="5"/>
        <v>99.82276409422039</v>
      </c>
    </row>
    <row r="64" spans="1:16" ht="38.25">
      <c r="A64" s="16" t="s">
        <v>170</v>
      </c>
      <c r="B64" s="17" t="s">
        <v>171</v>
      </c>
      <c r="C64" s="18">
        <v>23300</v>
      </c>
      <c r="D64" s="18">
        <v>23300</v>
      </c>
      <c r="E64" s="18">
        <v>23300</v>
      </c>
      <c r="F64" s="18">
        <v>23300</v>
      </c>
      <c r="G64" s="18">
        <v>0</v>
      </c>
      <c r="H64" s="18">
        <v>23300</v>
      </c>
      <c r="I64" s="18">
        <v>0</v>
      </c>
      <c r="J64" s="18">
        <v>26958.55</v>
      </c>
      <c r="K64" s="18">
        <f t="shared" si="0"/>
        <v>0</v>
      </c>
      <c r="L64" s="18">
        <f t="shared" si="1"/>
        <v>0</v>
      </c>
      <c r="M64" s="18">
        <f t="shared" si="2"/>
        <v>100</v>
      </c>
      <c r="N64" s="18">
        <f t="shared" si="3"/>
        <v>0</v>
      </c>
      <c r="O64" s="18">
        <f t="shared" si="4"/>
        <v>0</v>
      </c>
      <c r="P64" s="18">
        <f t="shared" si="5"/>
        <v>100</v>
      </c>
    </row>
    <row r="65" spans="1:16" ht="12.75">
      <c r="A65" s="13" t="s">
        <v>253</v>
      </c>
      <c r="B65" s="14" t="s">
        <v>254</v>
      </c>
      <c r="C65" s="15">
        <v>4849449</v>
      </c>
      <c r="D65" s="15">
        <v>5487649</v>
      </c>
      <c r="E65" s="15">
        <v>4680376</v>
      </c>
      <c r="F65" s="15">
        <v>3311181.3</v>
      </c>
      <c r="G65" s="15">
        <v>0</v>
      </c>
      <c r="H65" s="15">
        <v>3281118.73</v>
      </c>
      <c r="I65" s="15">
        <v>30062.57</v>
      </c>
      <c r="J65" s="15">
        <v>733.51</v>
      </c>
      <c r="K65" s="15">
        <f t="shared" si="0"/>
        <v>1369194.7000000002</v>
      </c>
      <c r="L65" s="15">
        <f t="shared" si="1"/>
        <v>2176467.7</v>
      </c>
      <c r="M65" s="15">
        <f t="shared" si="2"/>
        <v>70.7460533085376</v>
      </c>
      <c r="N65" s="15">
        <f t="shared" si="3"/>
        <v>2206530.27</v>
      </c>
      <c r="O65" s="15">
        <f t="shared" si="4"/>
        <v>1399257.27</v>
      </c>
      <c r="P65" s="15">
        <f t="shared" si="5"/>
        <v>70.10374230617369</v>
      </c>
    </row>
    <row r="66" spans="1:16" ht="12.75">
      <c r="A66" s="16" t="s">
        <v>255</v>
      </c>
      <c r="B66" s="17" t="s">
        <v>256</v>
      </c>
      <c r="C66" s="18">
        <v>4329449</v>
      </c>
      <c r="D66" s="18">
        <v>4456456</v>
      </c>
      <c r="E66" s="18">
        <v>3706183</v>
      </c>
      <c r="F66" s="18">
        <v>2405978.3</v>
      </c>
      <c r="G66" s="18">
        <v>0</v>
      </c>
      <c r="H66" s="18">
        <v>2401103.38</v>
      </c>
      <c r="I66" s="18">
        <v>4874.92</v>
      </c>
      <c r="J66" s="18">
        <v>733.51</v>
      </c>
      <c r="K66" s="18">
        <f t="shared" si="0"/>
        <v>1300204.7000000002</v>
      </c>
      <c r="L66" s="18">
        <f t="shared" si="1"/>
        <v>2050477.7000000002</v>
      </c>
      <c r="M66" s="18">
        <f t="shared" si="2"/>
        <v>64.91795737015684</v>
      </c>
      <c r="N66" s="18">
        <f t="shared" si="3"/>
        <v>2055352.62</v>
      </c>
      <c r="O66" s="18">
        <f t="shared" si="4"/>
        <v>1305079.62</v>
      </c>
      <c r="P66" s="18">
        <f t="shared" si="5"/>
        <v>64.78642258086015</v>
      </c>
    </row>
    <row r="67" spans="1:16" ht="38.25">
      <c r="A67" s="16" t="s">
        <v>260</v>
      </c>
      <c r="B67" s="17" t="s">
        <v>261</v>
      </c>
      <c r="C67" s="18">
        <v>320000</v>
      </c>
      <c r="D67" s="18">
        <v>831193</v>
      </c>
      <c r="E67" s="18">
        <v>825193</v>
      </c>
      <c r="F67" s="18">
        <v>773203</v>
      </c>
      <c r="G67" s="18">
        <v>0</v>
      </c>
      <c r="H67" s="18">
        <v>749996</v>
      </c>
      <c r="I67" s="18">
        <v>23207</v>
      </c>
      <c r="J67" s="18">
        <v>0</v>
      </c>
      <c r="K67" s="18">
        <f t="shared" si="0"/>
        <v>51990</v>
      </c>
      <c r="L67" s="18">
        <f t="shared" si="1"/>
        <v>57990</v>
      </c>
      <c r="M67" s="18">
        <f t="shared" si="2"/>
        <v>93.69965571690501</v>
      </c>
      <c r="N67" s="18">
        <f t="shared" si="3"/>
        <v>81197</v>
      </c>
      <c r="O67" s="18">
        <f t="shared" si="4"/>
        <v>75197</v>
      </c>
      <c r="P67" s="18">
        <f t="shared" si="5"/>
        <v>90.88734393045021</v>
      </c>
    </row>
    <row r="68" spans="1:16" ht="76.5">
      <c r="A68" s="16" t="s">
        <v>286</v>
      </c>
      <c r="B68" s="17" t="s">
        <v>287</v>
      </c>
      <c r="C68" s="18">
        <v>200000</v>
      </c>
      <c r="D68" s="18">
        <v>200000</v>
      </c>
      <c r="E68" s="18">
        <v>149000</v>
      </c>
      <c r="F68" s="18">
        <v>132000</v>
      </c>
      <c r="G68" s="18">
        <v>0</v>
      </c>
      <c r="H68" s="18">
        <v>130019.35</v>
      </c>
      <c r="I68" s="18">
        <v>1980.65</v>
      </c>
      <c r="J68" s="18">
        <v>0</v>
      </c>
      <c r="K68" s="18">
        <f t="shared" si="0"/>
        <v>17000</v>
      </c>
      <c r="L68" s="18">
        <f t="shared" si="1"/>
        <v>68000</v>
      </c>
      <c r="M68" s="18">
        <f t="shared" si="2"/>
        <v>88.59060402684564</v>
      </c>
      <c r="N68" s="18">
        <f t="shared" si="3"/>
        <v>69980.65</v>
      </c>
      <c r="O68" s="18">
        <f t="shared" si="4"/>
        <v>18980.649999999994</v>
      </c>
      <c r="P68" s="18">
        <f t="shared" si="5"/>
        <v>87.26130872483222</v>
      </c>
    </row>
    <row r="69" spans="1:16" ht="12.75">
      <c r="A69" s="13" t="s">
        <v>172</v>
      </c>
      <c r="B69" s="14" t="s">
        <v>173</v>
      </c>
      <c r="C69" s="15">
        <v>14663912</v>
      </c>
      <c r="D69" s="15">
        <v>14797038</v>
      </c>
      <c r="E69" s="15">
        <v>11028042</v>
      </c>
      <c r="F69" s="15">
        <v>9208992.160000006</v>
      </c>
      <c r="G69" s="15">
        <v>0</v>
      </c>
      <c r="H69" s="15">
        <v>8950896.600000005</v>
      </c>
      <c r="I69" s="15">
        <v>258095.56</v>
      </c>
      <c r="J69" s="15">
        <v>80000.09</v>
      </c>
      <c r="K69" s="15">
        <f t="shared" si="0"/>
        <v>1819049.8399999943</v>
      </c>
      <c r="L69" s="15">
        <f t="shared" si="1"/>
        <v>5588045.839999994</v>
      </c>
      <c r="M69" s="15">
        <f t="shared" si="2"/>
        <v>83.50523293255507</v>
      </c>
      <c r="N69" s="15">
        <f t="shared" si="3"/>
        <v>5846141.399999995</v>
      </c>
      <c r="O69" s="15">
        <f t="shared" si="4"/>
        <v>2077145.3999999948</v>
      </c>
      <c r="P69" s="15">
        <f t="shared" si="5"/>
        <v>81.16487586826388</v>
      </c>
    </row>
    <row r="70" spans="1:16" ht="12.75">
      <c r="A70" s="16" t="s">
        <v>174</v>
      </c>
      <c r="B70" s="17" t="s">
        <v>175</v>
      </c>
      <c r="C70" s="18">
        <v>3119134</v>
      </c>
      <c r="D70" s="18">
        <v>2793705</v>
      </c>
      <c r="E70" s="18">
        <v>2001646</v>
      </c>
      <c r="F70" s="18">
        <v>1706007.94</v>
      </c>
      <c r="G70" s="18">
        <v>0</v>
      </c>
      <c r="H70" s="18">
        <v>1689312.62</v>
      </c>
      <c r="I70" s="18">
        <v>16695.32</v>
      </c>
      <c r="J70" s="18">
        <v>15483.7</v>
      </c>
      <c r="K70" s="18">
        <f aca="true" t="shared" si="6" ref="K70:K100">E70-F70</f>
        <v>295638.06000000006</v>
      </c>
      <c r="L70" s="18">
        <f aca="true" t="shared" si="7" ref="L70:L100">D70-F70</f>
        <v>1087697.06</v>
      </c>
      <c r="M70" s="18">
        <f aca="true" t="shared" si="8" ref="M70:M100">IF(E70=0,0,(F70/E70)*100)</f>
        <v>85.2302525021907</v>
      </c>
      <c r="N70" s="18">
        <f aca="true" t="shared" si="9" ref="N70:N100">D70-H70</f>
        <v>1104392.38</v>
      </c>
      <c r="O70" s="18">
        <f aca="true" t="shared" si="10" ref="O70:O100">E70-H70</f>
        <v>312333.3799999999</v>
      </c>
      <c r="P70" s="18">
        <f aca="true" t="shared" si="11" ref="P70:P100">IF(E70=0,0,(H70/E70)*100)</f>
        <v>84.39617294966243</v>
      </c>
    </row>
    <row r="71" spans="1:16" ht="12.75">
      <c r="A71" s="16" t="s">
        <v>176</v>
      </c>
      <c r="B71" s="17" t="s">
        <v>177</v>
      </c>
      <c r="C71" s="18">
        <v>480426</v>
      </c>
      <c r="D71" s="18">
        <v>443119</v>
      </c>
      <c r="E71" s="18">
        <v>304254</v>
      </c>
      <c r="F71" s="18">
        <v>225517.8</v>
      </c>
      <c r="G71" s="18">
        <v>0</v>
      </c>
      <c r="H71" s="18">
        <v>212616.03</v>
      </c>
      <c r="I71" s="18">
        <v>12901.77</v>
      </c>
      <c r="J71" s="18">
        <v>2396</v>
      </c>
      <c r="K71" s="18">
        <f t="shared" si="6"/>
        <v>78736.20000000001</v>
      </c>
      <c r="L71" s="18">
        <f t="shared" si="7"/>
        <v>217601.2</v>
      </c>
      <c r="M71" s="18">
        <f t="shared" si="8"/>
        <v>74.12155633122325</v>
      </c>
      <c r="N71" s="18">
        <f t="shared" si="9"/>
        <v>230502.97</v>
      </c>
      <c r="O71" s="18">
        <f t="shared" si="10"/>
        <v>91637.97</v>
      </c>
      <c r="P71" s="18">
        <f t="shared" si="11"/>
        <v>69.881096057899</v>
      </c>
    </row>
    <row r="72" spans="1:16" ht="25.5">
      <c r="A72" s="16" t="s">
        <v>178</v>
      </c>
      <c r="B72" s="17" t="s">
        <v>179</v>
      </c>
      <c r="C72" s="18">
        <v>6490630</v>
      </c>
      <c r="D72" s="18">
        <v>7178392</v>
      </c>
      <c r="E72" s="18">
        <v>5519251</v>
      </c>
      <c r="F72" s="18">
        <v>4575853.51</v>
      </c>
      <c r="G72" s="18">
        <v>0</v>
      </c>
      <c r="H72" s="18">
        <v>4524730.58</v>
      </c>
      <c r="I72" s="18">
        <v>51122.93</v>
      </c>
      <c r="J72" s="18">
        <v>41362.73</v>
      </c>
      <c r="K72" s="18">
        <f t="shared" si="6"/>
        <v>943397.4900000002</v>
      </c>
      <c r="L72" s="18">
        <f t="shared" si="7"/>
        <v>2602538.49</v>
      </c>
      <c r="M72" s="18">
        <f t="shared" si="8"/>
        <v>82.90714645882204</v>
      </c>
      <c r="N72" s="18">
        <f t="shared" si="9"/>
        <v>2653661.42</v>
      </c>
      <c r="O72" s="18">
        <f t="shared" si="10"/>
        <v>994520.4199999999</v>
      </c>
      <c r="P72" s="18">
        <f t="shared" si="11"/>
        <v>81.98088073907131</v>
      </c>
    </row>
    <row r="73" spans="1:16" ht="12.75">
      <c r="A73" s="16" t="s">
        <v>180</v>
      </c>
      <c r="B73" s="17" t="s">
        <v>181</v>
      </c>
      <c r="C73" s="18">
        <v>3834825</v>
      </c>
      <c r="D73" s="18">
        <v>3463525</v>
      </c>
      <c r="E73" s="18">
        <v>2573539</v>
      </c>
      <c r="F73" s="18">
        <v>2225458.6</v>
      </c>
      <c r="G73" s="18">
        <v>0</v>
      </c>
      <c r="H73" s="18">
        <v>2052063.36</v>
      </c>
      <c r="I73" s="18">
        <v>173395.24</v>
      </c>
      <c r="J73" s="18">
        <v>19284.74</v>
      </c>
      <c r="K73" s="18">
        <f t="shared" si="6"/>
        <v>348080.3999999999</v>
      </c>
      <c r="L73" s="18">
        <f t="shared" si="7"/>
        <v>1238066.4</v>
      </c>
      <c r="M73" s="18">
        <f t="shared" si="8"/>
        <v>86.47464056305346</v>
      </c>
      <c r="N73" s="18">
        <f t="shared" si="9"/>
        <v>1411461.64</v>
      </c>
      <c r="O73" s="18">
        <f t="shared" si="10"/>
        <v>521475.6399999999</v>
      </c>
      <c r="P73" s="18">
        <f t="shared" si="11"/>
        <v>79.73702205406641</v>
      </c>
    </row>
    <row r="74" spans="1:16" ht="12.75">
      <c r="A74" s="16" t="s">
        <v>182</v>
      </c>
      <c r="B74" s="17" t="s">
        <v>183</v>
      </c>
      <c r="C74" s="18">
        <v>738897</v>
      </c>
      <c r="D74" s="18">
        <v>918297</v>
      </c>
      <c r="E74" s="18">
        <v>629352</v>
      </c>
      <c r="F74" s="18">
        <v>476154.31</v>
      </c>
      <c r="G74" s="18">
        <v>0</v>
      </c>
      <c r="H74" s="18">
        <v>472174.01</v>
      </c>
      <c r="I74" s="18">
        <v>3980.3</v>
      </c>
      <c r="J74" s="18">
        <v>1472.92</v>
      </c>
      <c r="K74" s="18">
        <f t="shared" si="6"/>
        <v>153197.69</v>
      </c>
      <c r="L74" s="18">
        <f t="shared" si="7"/>
        <v>442142.69</v>
      </c>
      <c r="M74" s="18">
        <f t="shared" si="8"/>
        <v>75.65786872846991</v>
      </c>
      <c r="N74" s="18">
        <f t="shared" si="9"/>
        <v>446122.99</v>
      </c>
      <c r="O74" s="18">
        <f t="shared" si="10"/>
        <v>157177.99</v>
      </c>
      <c r="P74" s="18">
        <f t="shared" si="11"/>
        <v>75.0254245636782</v>
      </c>
    </row>
    <row r="75" spans="1:16" ht="12.75">
      <c r="A75" s="13" t="s">
        <v>184</v>
      </c>
      <c r="B75" s="14" t="s">
        <v>185</v>
      </c>
      <c r="C75" s="15">
        <v>200000</v>
      </c>
      <c r="D75" s="15">
        <v>223500</v>
      </c>
      <c r="E75" s="15">
        <v>157500</v>
      </c>
      <c r="F75" s="15">
        <v>155000</v>
      </c>
      <c r="G75" s="15">
        <v>0</v>
      </c>
      <c r="H75" s="15">
        <v>155000</v>
      </c>
      <c r="I75" s="15">
        <v>0</v>
      </c>
      <c r="J75" s="15">
        <v>0</v>
      </c>
      <c r="K75" s="15">
        <f t="shared" si="6"/>
        <v>2500</v>
      </c>
      <c r="L75" s="15">
        <f t="shared" si="7"/>
        <v>68500</v>
      </c>
      <c r="M75" s="15">
        <f t="shared" si="8"/>
        <v>98.4126984126984</v>
      </c>
      <c r="N75" s="15">
        <f t="shared" si="9"/>
        <v>68500</v>
      </c>
      <c r="O75" s="15">
        <f t="shared" si="10"/>
        <v>2500</v>
      </c>
      <c r="P75" s="15">
        <f t="shared" si="11"/>
        <v>98.4126984126984</v>
      </c>
    </row>
    <row r="76" spans="1:16" ht="12.75">
      <c r="A76" s="16" t="s">
        <v>186</v>
      </c>
      <c r="B76" s="17" t="s">
        <v>187</v>
      </c>
      <c r="C76" s="18">
        <v>200000</v>
      </c>
      <c r="D76" s="18">
        <v>223500</v>
      </c>
      <c r="E76" s="18">
        <v>157500</v>
      </c>
      <c r="F76" s="18">
        <v>155000</v>
      </c>
      <c r="G76" s="18">
        <v>0</v>
      </c>
      <c r="H76" s="18">
        <v>155000</v>
      </c>
      <c r="I76" s="18">
        <v>0</v>
      </c>
      <c r="J76" s="18">
        <v>0</v>
      </c>
      <c r="K76" s="18">
        <f t="shared" si="6"/>
        <v>2500</v>
      </c>
      <c r="L76" s="18">
        <f t="shared" si="7"/>
        <v>68500</v>
      </c>
      <c r="M76" s="18">
        <f t="shared" si="8"/>
        <v>98.4126984126984</v>
      </c>
      <c r="N76" s="18">
        <f t="shared" si="9"/>
        <v>68500</v>
      </c>
      <c r="O76" s="18">
        <f t="shared" si="10"/>
        <v>2500</v>
      </c>
      <c r="P76" s="18">
        <f t="shared" si="11"/>
        <v>98.4126984126984</v>
      </c>
    </row>
    <row r="77" spans="1:16" ht="12.75">
      <c r="A77" s="13" t="s">
        <v>188</v>
      </c>
      <c r="B77" s="14" t="s">
        <v>189</v>
      </c>
      <c r="C77" s="15">
        <v>1611109</v>
      </c>
      <c r="D77" s="15">
        <v>1894937</v>
      </c>
      <c r="E77" s="15">
        <v>1469925</v>
      </c>
      <c r="F77" s="15">
        <v>1155799.06</v>
      </c>
      <c r="G77" s="15">
        <v>0</v>
      </c>
      <c r="H77" s="15">
        <v>1023322.54</v>
      </c>
      <c r="I77" s="15">
        <v>132476.52</v>
      </c>
      <c r="J77" s="15">
        <v>61084.04</v>
      </c>
      <c r="K77" s="15">
        <f t="shared" si="6"/>
        <v>314125.93999999994</v>
      </c>
      <c r="L77" s="15">
        <f t="shared" si="7"/>
        <v>739137.94</v>
      </c>
      <c r="M77" s="15">
        <f t="shared" si="8"/>
        <v>78.62979811895165</v>
      </c>
      <c r="N77" s="15">
        <f t="shared" si="9"/>
        <v>871614.46</v>
      </c>
      <c r="O77" s="15">
        <f t="shared" si="10"/>
        <v>446602.45999999996</v>
      </c>
      <c r="P77" s="15">
        <f t="shared" si="11"/>
        <v>69.61733013589128</v>
      </c>
    </row>
    <row r="78" spans="1:16" ht="12.75">
      <c r="A78" s="16" t="s">
        <v>190</v>
      </c>
      <c r="B78" s="17" t="s">
        <v>191</v>
      </c>
      <c r="C78" s="18">
        <v>65600</v>
      </c>
      <c r="D78" s="18">
        <v>40000</v>
      </c>
      <c r="E78" s="18">
        <v>30200</v>
      </c>
      <c r="F78" s="18">
        <v>2700</v>
      </c>
      <c r="G78" s="18">
        <v>0</v>
      </c>
      <c r="H78" s="18">
        <v>2700</v>
      </c>
      <c r="I78" s="18">
        <v>0</v>
      </c>
      <c r="J78" s="18">
        <v>0</v>
      </c>
      <c r="K78" s="18">
        <f t="shared" si="6"/>
        <v>27500</v>
      </c>
      <c r="L78" s="18">
        <f t="shared" si="7"/>
        <v>37300</v>
      </c>
      <c r="M78" s="18">
        <f t="shared" si="8"/>
        <v>8.940397350993377</v>
      </c>
      <c r="N78" s="18">
        <f t="shared" si="9"/>
        <v>37300</v>
      </c>
      <c r="O78" s="18">
        <f t="shared" si="10"/>
        <v>27500</v>
      </c>
      <c r="P78" s="18">
        <f t="shared" si="11"/>
        <v>8.940397350993377</v>
      </c>
    </row>
    <row r="79" spans="1:16" ht="25.5">
      <c r="A79" s="16" t="s">
        <v>192</v>
      </c>
      <c r="B79" s="17" t="s">
        <v>193</v>
      </c>
      <c r="C79" s="18">
        <v>25000</v>
      </c>
      <c r="D79" s="18">
        <v>25000</v>
      </c>
      <c r="E79" s="18">
        <v>19100</v>
      </c>
      <c r="F79" s="18">
        <v>3636.85</v>
      </c>
      <c r="G79" s="18">
        <v>0</v>
      </c>
      <c r="H79" s="18">
        <v>3621.85</v>
      </c>
      <c r="I79" s="18">
        <v>15</v>
      </c>
      <c r="J79" s="18">
        <v>0</v>
      </c>
      <c r="K79" s="18">
        <f t="shared" si="6"/>
        <v>15463.15</v>
      </c>
      <c r="L79" s="18">
        <f t="shared" si="7"/>
        <v>21363.15</v>
      </c>
      <c r="M79" s="18">
        <f t="shared" si="8"/>
        <v>19.04109947643979</v>
      </c>
      <c r="N79" s="18">
        <f t="shared" si="9"/>
        <v>21378.15</v>
      </c>
      <c r="O79" s="18">
        <f t="shared" si="10"/>
        <v>15478.15</v>
      </c>
      <c r="P79" s="18">
        <f t="shared" si="11"/>
        <v>18.96256544502618</v>
      </c>
    </row>
    <row r="80" spans="1:16" ht="25.5">
      <c r="A80" s="16" t="s">
        <v>194</v>
      </c>
      <c r="B80" s="17" t="s">
        <v>195</v>
      </c>
      <c r="C80" s="18">
        <v>1319709</v>
      </c>
      <c r="D80" s="18">
        <v>1319709</v>
      </c>
      <c r="E80" s="18">
        <v>983497</v>
      </c>
      <c r="F80" s="18">
        <v>794127.58</v>
      </c>
      <c r="G80" s="18">
        <v>0</v>
      </c>
      <c r="H80" s="18">
        <v>708805.66</v>
      </c>
      <c r="I80" s="18">
        <v>85321.92</v>
      </c>
      <c r="J80" s="18">
        <v>60461.49</v>
      </c>
      <c r="K80" s="18">
        <f t="shared" si="6"/>
        <v>189369.42000000004</v>
      </c>
      <c r="L80" s="18">
        <f t="shared" si="7"/>
        <v>525581.42</v>
      </c>
      <c r="M80" s="18">
        <f t="shared" si="8"/>
        <v>80.74529764706958</v>
      </c>
      <c r="N80" s="18">
        <f t="shared" si="9"/>
        <v>610903.34</v>
      </c>
      <c r="O80" s="18">
        <f t="shared" si="10"/>
        <v>274691.33999999997</v>
      </c>
      <c r="P80" s="18">
        <f t="shared" si="11"/>
        <v>72.06993615638889</v>
      </c>
    </row>
    <row r="81" spans="1:16" ht="12.75">
      <c r="A81" s="16" t="s">
        <v>257</v>
      </c>
      <c r="B81" s="17" t="s">
        <v>196</v>
      </c>
      <c r="C81" s="18">
        <v>65000</v>
      </c>
      <c r="D81" s="18">
        <v>248828</v>
      </c>
      <c r="E81" s="18">
        <v>205828</v>
      </c>
      <c r="F81" s="18">
        <v>142550.75</v>
      </c>
      <c r="G81" s="18">
        <v>0</v>
      </c>
      <c r="H81" s="18">
        <v>136690.75</v>
      </c>
      <c r="I81" s="18">
        <v>5860</v>
      </c>
      <c r="J81" s="18">
        <v>0</v>
      </c>
      <c r="K81" s="18">
        <f t="shared" si="6"/>
        <v>63277.25</v>
      </c>
      <c r="L81" s="18">
        <f t="shared" si="7"/>
        <v>106277.25</v>
      </c>
      <c r="M81" s="18">
        <f t="shared" si="8"/>
        <v>69.25721962026546</v>
      </c>
      <c r="N81" s="18">
        <f t="shared" si="9"/>
        <v>112137.25</v>
      </c>
      <c r="O81" s="18">
        <f t="shared" si="10"/>
        <v>69137.25</v>
      </c>
      <c r="P81" s="18">
        <f t="shared" si="11"/>
        <v>66.41018228812406</v>
      </c>
    </row>
    <row r="82" spans="1:16" ht="38.25">
      <c r="A82" s="16" t="s">
        <v>197</v>
      </c>
      <c r="B82" s="17" t="s">
        <v>198</v>
      </c>
      <c r="C82" s="18">
        <v>50000</v>
      </c>
      <c r="D82" s="18">
        <v>75600</v>
      </c>
      <c r="E82" s="18">
        <v>69300</v>
      </c>
      <c r="F82" s="18">
        <v>64012.78</v>
      </c>
      <c r="G82" s="18">
        <v>0</v>
      </c>
      <c r="H82" s="18">
        <v>63390.23</v>
      </c>
      <c r="I82" s="18">
        <v>622.55</v>
      </c>
      <c r="J82" s="18">
        <v>622.55</v>
      </c>
      <c r="K82" s="18">
        <f t="shared" si="6"/>
        <v>5287.220000000001</v>
      </c>
      <c r="L82" s="18">
        <f t="shared" si="7"/>
        <v>11587.220000000001</v>
      </c>
      <c r="M82" s="18">
        <f t="shared" si="8"/>
        <v>92.37053391053391</v>
      </c>
      <c r="N82" s="18">
        <f t="shared" si="9"/>
        <v>12209.769999999997</v>
      </c>
      <c r="O82" s="18">
        <f t="shared" si="10"/>
        <v>5909.769999999997</v>
      </c>
      <c r="P82" s="18">
        <f t="shared" si="11"/>
        <v>91.47219336219337</v>
      </c>
    </row>
    <row r="83" spans="1:16" ht="25.5">
      <c r="A83" s="16" t="s">
        <v>199</v>
      </c>
      <c r="B83" s="17" t="s">
        <v>200</v>
      </c>
      <c r="C83" s="18">
        <v>85800</v>
      </c>
      <c r="D83" s="18">
        <v>185800</v>
      </c>
      <c r="E83" s="18">
        <v>162000</v>
      </c>
      <c r="F83" s="18">
        <v>148771.1</v>
      </c>
      <c r="G83" s="18">
        <v>0</v>
      </c>
      <c r="H83" s="18">
        <v>108114.05</v>
      </c>
      <c r="I83" s="18">
        <v>40657.05</v>
      </c>
      <c r="J83" s="18">
        <v>0</v>
      </c>
      <c r="K83" s="18">
        <f t="shared" si="6"/>
        <v>13228.899999999994</v>
      </c>
      <c r="L83" s="18">
        <f t="shared" si="7"/>
        <v>37028.899999999994</v>
      </c>
      <c r="M83" s="18">
        <f t="shared" si="8"/>
        <v>91.83401234567901</v>
      </c>
      <c r="N83" s="18">
        <f t="shared" si="9"/>
        <v>77685.95</v>
      </c>
      <c r="O83" s="18">
        <f t="shared" si="10"/>
        <v>53885.95</v>
      </c>
      <c r="P83" s="18">
        <f t="shared" si="11"/>
        <v>66.73706790123457</v>
      </c>
    </row>
    <row r="84" spans="1:16" ht="25.5">
      <c r="A84" s="13" t="s">
        <v>201</v>
      </c>
      <c r="B84" s="14" t="s">
        <v>202</v>
      </c>
      <c r="C84" s="15">
        <v>0</v>
      </c>
      <c r="D84" s="15">
        <v>144098</v>
      </c>
      <c r="E84" s="15">
        <v>144098</v>
      </c>
      <c r="F84" s="15">
        <v>90353.06</v>
      </c>
      <c r="G84" s="15">
        <v>0</v>
      </c>
      <c r="H84" s="15">
        <v>90353.06</v>
      </c>
      <c r="I84" s="15">
        <v>0</v>
      </c>
      <c r="J84" s="15">
        <v>0</v>
      </c>
      <c r="K84" s="15">
        <f t="shared" si="6"/>
        <v>53744.94</v>
      </c>
      <c r="L84" s="15">
        <f t="shared" si="7"/>
        <v>53744.94</v>
      </c>
      <c r="M84" s="15">
        <f t="shared" si="8"/>
        <v>62.70250801537842</v>
      </c>
      <c r="N84" s="15">
        <f t="shared" si="9"/>
        <v>53744.94</v>
      </c>
      <c r="O84" s="15">
        <f t="shared" si="10"/>
        <v>53744.94</v>
      </c>
      <c r="P84" s="15">
        <f t="shared" si="11"/>
        <v>62.70250801537842</v>
      </c>
    </row>
    <row r="85" spans="1:16" ht="12.75">
      <c r="A85" s="16" t="s">
        <v>268</v>
      </c>
      <c r="B85" s="17" t="s">
        <v>269</v>
      </c>
      <c r="C85" s="18">
        <v>0</v>
      </c>
      <c r="D85" s="18">
        <v>144098</v>
      </c>
      <c r="E85" s="18">
        <v>144098</v>
      </c>
      <c r="F85" s="18">
        <v>90353.06</v>
      </c>
      <c r="G85" s="18">
        <v>0</v>
      </c>
      <c r="H85" s="18">
        <v>90353.06</v>
      </c>
      <c r="I85" s="18">
        <v>0</v>
      </c>
      <c r="J85" s="18">
        <v>0</v>
      </c>
      <c r="K85" s="18">
        <f t="shared" si="6"/>
        <v>53744.94</v>
      </c>
      <c r="L85" s="18">
        <f t="shared" si="7"/>
        <v>53744.94</v>
      </c>
      <c r="M85" s="18">
        <f t="shared" si="8"/>
        <v>62.70250801537842</v>
      </c>
      <c r="N85" s="18">
        <f t="shared" si="9"/>
        <v>53744.94</v>
      </c>
      <c r="O85" s="18">
        <f t="shared" si="10"/>
        <v>53744.94</v>
      </c>
      <c r="P85" s="18">
        <f t="shared" si="11"/>
        <v>62.70250801537842</v>
      </c>
    </row>
    <row r="86" spans="1:16" ht="25.5">
      <c r="A86" s="13" t="s">
        <v>203</v>
      </c>
      <c r="B86" s="14" t="s">
        <v>204</v>
      </c>
      <c r="C86" s="15">
        <v>2434588</v>
      </c>
      <c r="D86" s="15">
        <v>4177326</v>
      </c>
      <c r="E86" s="15">
        <v>3929390</v>
      </c>
      <c r="F86" s="15">
        <v>2735967.2</v>
      </c>
      <c r="G86" s="15">
        <v>0</v>
      </c>
      <c r="H86" s="15">
        <v>2735936.2</v>
      </c>
      <c r="I86" s="15">
        <v>31</v>
      </c>
      <c r="J86" s="15">
        <v>23667.12</v>
      </c>
      <c r="K86" s="15">
        <f t="shared" si="6"/>
        <v>1193422.7999999998</v>
      </c>
      <c r="L86" s="15">
        <f t="shared" si="7"/>
        <v>1441358.7999999998</v>
      </c>
      <c r="M86" s="15">
        <f t="shared" si="8"/>
        <v>69.6282934501284</v>
      </c>
      <c r="N86" s="15">
        <f t="shared" si="9"/>
        <v>1441389.7999999998</v>
      </c>
      <c r="O86" s="15">
        <f t="shared" si="10"/>
        <v>1193453.7999999998</v>
      </c>
      <c r="P86" s="15">
        <f t="shared" si="11"/>
        <v>69.6275045236029</v>
      </c>
    </row>
    <row r="87" spans="1:16" ht="38.25">
      <c r="A87" s="16" t="s">
        <v>205</v>
      </c>
      <c r="B87" s="17" t="s">
        <v>206</v>
      </c>
      <c r="C87" s="18">
        <v>943985</v>
      </c>
      <c r="D87" s="18">
        <v>85601</v>
      </c>
      <c r="E87" s="18">
        <v>85601</v>
      </c>
      <c r="F87" s="18">
        <v>85601</v>
      </c>
      <c r="G87" s="18">
        <v>0</v>
      </c>
      <c r="H87" s="18">
        <v>85601</v>
      </c>
      <c r="I87" s="18">
        <v>0</v>
      </c>
      <c r="J87" s="18">
        <v>0</v>
      </c>
      <c r="K87" s="18">
        <f t="shared" si="6"/>
        <v>0</v>
      </c>
      <c r="L87" s="18">
        <f t="shared" si="7"/>
        <v>0</v>
      </c>
      <c r="M87" s="18">
        <f t="shared" si="8"/>
        <v>100</v>
      </c>
      <c r="N87" s="18">
        <f t="shared" si="9"/>
        <v>0</v>
      </c>
      <c r="O87" s="18">
        <f t="shared" si="10"/>
        <v>0</v>
      </c>
      <c r="P87" s="18">
        <f t="shared" si="11"/>
        <v>100</v>
      </c>
    </row>
    <row r="88" spans="1:16" ht="38.25">
      <c r="A88" s="16" t="s">
        <v>258</v>
      </c>
      <c r="B88" s="17" t="s">
        <v>259</v>
      </c>
      <c r="C88" s="18">
        <v>1490603</v>
      </c>
      <c r="D88" s="18">
        <v>4091725</v>
      </c>
      <c r="E88" s="18">
        <v>3843789</v>
      </c>
      <c r="F88" s="18">
        <v>2650366.2</v>
      </c>
      <c r="G88" s="18">
        <v>0</v>
      </c>
      <c r="H88" s="18">
        <v>2650335.2</v>
      </c>
      <c r="I88" s="18">
        <v>31</v>
      </c>
      <c r="J88" s="18">
        <v>23667.12</v>
      </c>
      <c r="K88" s="18">
        <f t="shared" si="6"/>
        <v>1193422.7999999998</v>
      </c>
      <c r="L88" s="18">
        <f t="shared" si="7"/>
        <v>1441358.7999999998</v>
      </c>
      <c r="M88" s="18">
        <f t="shared" si="8"/>
        <v>68.95191697567166</v>
      </c>
      <c r="N88" s="18">
        <f t="shared" si="9"/>
        <v>1441389.7999999998</v>
      </c>
      <c r="O88" s="18">
        <f t="shared" si="10"/>
        <v>1193453.7999999998</v>
      </c>
      <c r="P88" s="18">
        <f t="shared" si="11"/>
        <v>68.9511104797896</v>
      </c>
    </row>
    <row r="89" spans="1:16" ht="25.5">
      <c r="A89" s="13" t="s">
        <v>302</v>
      </c>
      <c r="B89" s="14" t="s">
        <v>303</v>
      </c>
      <c r="C89" s="15">
        <v>0</v>
      </c>
      <c r="D89" s="15">
        <v>55025</v>
      </c>
      <c r="E89" s="15">
        <v>55025</v>
      </c>
      <c r="F89" s="15">
        <v>8009</v>
      </c>
      <c r="G89" s="15">
        <v>0</v>
      </c>
      <c r="H89" s="15">
        <v>8009</v>
      </c>
      <c r="I89" s="15">
        <v>0</v>
      </c>
      <c r="J89" s="15">
        <v>0</v>
      </c>
      <c r="K89" s="15">
        <f t="shared" si="6"/>
        <v>47016</v>
      </c>
      <c r="L89" s="15">
        <f t="shared" si="7"/>
        <v>47016</v>
      </c>
      <c r="M89" s="15">
        <f t="shared" si="8"/>
        <v>14.555202180826896</v>
      </c>
      <c r="N89" s="15">
        <f t="shared" si="9"/>
        <v>47016</v>
      </c>
      <c r="O89" s="15">
        <f t="shared" si="10"/>
        <v>47016</v>
      </c>
      <c r="P89" s="15">
        <f t="shared" si="11"/>
        <v>14.555202180826896</v>
      </c>
    </row>
    <row r="90" spans="1:16" ht="25.5">
      <c r="A90" s="16" t="s">
        <v>304</v>
      </c>
      <c r="B90" s="17" t="s">
        <v>305</v>
      </c>
      <c r="C90" s="18">
        <v>0</v>
      </c>
      <c r="D90" s="18">
        <v>55025</v>
      </c>
      <c r="E90" s="18">
        <v>55025</v>
      </c>
      <c r="F90" s="18">
        <v>8009</v>
      </c>
      <c r="G90" s="18">
        <v>0</v>
      </c>
      <c r="H90" s="18">
        <v>8009</v>
      </c>
      <c r="I90" s="18">
        <v>0</v>
      </c>
      <c r="J90" s="18">
        <v>0</v>
      </c>
      <c r="K90" s="18">
        <f t="shared" si="6"/>
        <v>47016</v>
      </c>
      <c r="L90" s="18">
        <f t="shared" si="7"/>
        <v>47016</v>
      </c>
      <c r="M90" s="18">
        <f t="shared" si="8"/>
        <v>14.555202180826896</v>
      </c>
      <c r="N90" s="18">
        <f t="shared" si="9"/>
        <v>47016</v>
      </c>
      <c r="O90" s="18">
        <f t="shared" si="10"/>
        <v>47016</v>
      </c>
      <c r="P90" s="18">
        <f t="shared" si="11"/>
        <v>14.555202180826896</v>
      </c>
    </row>
    <row r="91" spans="1:16" ht="12.75">
      <c r="A91" s="13" t="s">
        <v>207</v>
      </c>
      <c r="B91" s="14" t="s">
        <v>208</v>
      </c>
      <c r="C91" s="15">
        <v>29692966</v>
      </c>
      <c r="D91" s="15">
        <v>48869296</v>
      </c>
      <c r="E91" s="15">
        <v>34475601</v>
      </c>
      <c r="F91" s="15">
        <v>33419618.81</v>
      </c>
      <c r="G91" s="15">
        <v>0</v>
      </c>
      <c r="H91" s="15">
        <v>33410535.749999996</v>
      </c>
      <c r="I91" s="15">
        <v>9083.06</v>
      </c>
      <c r="J91" s="15">
        <v>5000</v>
      </c>
      <c r="K91" s="15">
        <f t="shared" si="6"/>
        <v>1055982.1900000013</v>
      </c>
      <c r="L91" s="15">
        <f t="shared" si="7"/>
        <v>15449677.190000001</v>
      </c>
      <c r="M91" s="15">
        <f t="shared" si="8"/>
        <v>96.93701586231956</v>
      </c>
      <c r="N91" s="15">
        <f t="shared" si="9"/>
        <v>15458760.250000004</v>
      </c>
      <c r="O91" s="15">
        <f t="shared" si="10"/>
        <v>1065065.2500000037</v>
      </c>
      <c r="P91" s="15">
        <f t="shared" si="11"/>
        <v>96.91066951958284</v>
      </c>
    </row>
    <row r="92" spans="1:16" ht="12.75">
      <c r="A92" s="16" t="s">
        <v>209</v>
      </c>
      <c r="B92" s="17" t="s">
        <v>210</v>
      </c>
      <c r="C92" s="18">
        <v>1510022</v>
      </c>
      <c r="D92" s="18">
        <v>2575286</v>
      </c>
      <c r="E92" s="18">
        <v>0</v>
      </c>
      <c r="F92" s="18">
        <v>0</v>
      </c>
      <c r="G92" s="18">
        <v>0</v>
      </c>
      <c r="H92" s="18">
        <v>0</v>
      </c>
      <c r="I92" s="18">
        <v>0</v>
      </c>
      <c r="J92" s="18">
        <v>0</v>
      </c>
      <c r="K92" s="18">
        <f t="shared" si="6"/>
        <v>0</v>
      </c>
      <c r="L92" s="18">
        <f t="shared" si="7"/>
        <v>2575286</v>
      </c>
      <c r="M92" s="18">
        <f t="shared" si="8"/>
        <v>0</v>
      </c>
      <c r="N92" s="18">
        <f t="shared" si="9"/>
        <v>2575286</v>
      </c>
      <c r="O92" s="18">
        <f t="shared" si="10"/>
        <v>0</v>
      </c>
      <c r="P92" s="18">
        <f t="shared" si="11"/>
        <v>0</v>
      </c>
    </row>
    <row r="93" spans="1:16" ht="25.5">
      <c r="A93" s="16" t="s">
        <v>306</v>
      </c>
      <c r="B93" s="17" t="s">
        <v>307</v>
      </c>
      <c r="C93" s="18">
        <v>0</v>
      </c>
      <c r="D93" s="18">
        <v>78400</v>
      </c>
      <c r="E93" s="18">
        <v>78400</v>
      </c>
      <c r="F93" s="18">
        <v>78302.4</v>
      </c>
      <c r="G93" s="18">
        <v>0</v>
      </c>
      <c r="H93" s="18">
        <v>78302.4</v>
      </c>
      <c r="I93" s="18">
        <v>0</v>
      </c>
      <c r="J93" s="18">
        <v>0</v>
      </c>
      <c r="K93" s="18">
        <f t="shared" si="6"/>
        <v>97.60000000000582</v>
      </c>
      <c r="L93" s="18">
        <f t="shared" si="7"/>
        <v>97.60000000000582</v>
      </c>
      <c r="M93" s="18">
        <f t="shared" si="8"/>
        <v>99.87551020408164</v>
      </c>
      <c r="N93" s="18">
        <f t="shared" si="9"/>
        <v>97.60000000000582</v>
      </c>
      <c r="O93" s="18">
        <f t="shared" si="10"/>
        <v>97.60000000000582</v>
      </c>
      <c r="P93" s="18">
        <f t="shared" si="11"/>
        <v>99.87551020408164</v>
      </c>
    </row>
    <row r="94" spans="1:16" ht="38.25">
      <c r="A94" s="16" t="s">
        <v>290</v>
      </c>
      <c r="B94" s="17" t="s">
        <v>291</v>
      </c>
      <c r="C94" s="18">
        <v>0</v>
      </c>
      <c r="D94" s="18">
        <v>46015</v>
      </c>
      <c r="E94" s="18">
        <v>46015</v>
      </c>
      <c r="F94" s="18">
        <v>39390</v>
      </c>
      <c r="G94" s="18">
        <v>0</v>
      </c>
      <c r="H94" s="18">
        <v>39390</v>
      </c>
      <c r="I94" s="18">
        <v>0</v>
      </c>
      <c r="J94" s="18">
        <v>0</v>
      </c>
      <c r="K94" s="18">
        <f t="shared" si="6"/>
        <v>6625</v>
      </c>
      <c r="L94" s="18">
        <f t="shared" si="7"/>
        <v>6625</v>
      </c>
      <c r="M94" s="18">
        <f t="shared" si="8"/>
        <v>85.60252091709225</v>
      </c>
      <c r="N94" s="18">
        <f t="shared" si="9"/>
        <v>6625</v>
      </c>
      <c r="O94" s="18">
        <f t="shared" si="10"/>
        <v>6625</v>
      </c>
      <c r="P94" s="18">
        <f t="shared" si="11"/>
        <v>85.60252091709225</v>
      </c>
    </row>
    <row r="95" spans="1:16" ht="25.5">
      <c r="A95" s="16" t="s">
        <v>308</v>
      </c>
      <c r="B95" s="17" t="s">
        <v>65</v>
      </c>
      <c r="C95" s="18">
        <v>0</v>
      </c>
      <c r="D95" s="18">
        <v>878660</v>
      </c>
      <c r="E95" s="18">
        <v>697234</v>
      </c>
      <c r="F95" s="18">
        <v>697234</v>
      </c>
      <c r="G95" s="18">
        <v>0</v>
      </c>
      <c r="H95" s="18">
        <v>697234</v>
      </c>
      <c r="I95" s="18">
        <v>0</v>
      </c>
      <c r="J95" s="18">
        <v>0</v>
      </c>
      <c r="K95" s="18">
        <f t="shared" si="6"/>
        <v>0</v>
      </c>
      <c r="L95" s="18">
        <f t="shared" si="7"/>
        <v>181426</v>
      </c>
      <c r="M95" s="18">
        <f t="shared" si="8"/>
        <v>100</v>
      </c>
      <c r="N95" s="18">
        <f t="shared" si="9"/>
        <v>181426</v>
      </c>
      <c r="O95" s="18">
        <f t="shared" si="10"/>
        <v>0</v>
      </c>
      <c r="P95" s="18">
        <f t="shared" si="11"/>
        <v>100</v>
      </c>
    </row>
    <row r="96" spans="1:16" ht="38.25">
      <c r="A96" s="16" t="s">
        <v>292</v>
      </c>
      <c r="B96" s="17" t="s">
        <v>293</v>
      </c>
      <c r="C96" s="18">
        <v>0</v>
      </c>
      <c r="D96" s="18">
        <v>552920</v>
      </c>
      <c r="E96" s="18">
        <v>552920</v>
      </c>
      <c r="F96" s="18">
        <v>507920</v>
      </c>
      <c r="G96" s="18">
        <v>0</v>
      </c>
      <c r="H96" s="18">
        <v>507920</v>
      </c>
      <c r="I96" s="18">
        <v>0</v>
      </c>
      <c r="J96" s="18">
        <v>0</v>
      </c>
      <c r="K96" s="18">
        <f t="shared" si="6"/>
        <v>45000</v>
      </c>
      <c r="L96" s="18">
        <f t="shared" si="7"/>
        <v>45000</v>
      </c>
      <c r="M96" s="18">
        <f t="shared" si="8"/>
        <v>91.86139043622947</v>
      </c>
      <c r="N96" s="18">
        <f t="shared" si="9"/>
        <v>45000</v>
      </c>
      <c r="O96" s="18">
        <f t="shared" si="10"/>
        <v>45000</v>
      </c>
      <c r="P96" s="18">
        <f t="shared" si="11"/>
        <v>91.86139043622947</v>
      </c>
    </row>
    <row r="97" spans="1:16" ht="38.25">
      <c r="A97" s="16" t="s">
        <v>352</v>
      </c>
      <c r="B97" s="17" t="s">
        <v>337</v>
      </c>
      <c r="C97" s="18">
        <v>0</v>
      </c>
      <c r="D97" s="18">
        <v>15074000</v>
      </c>
      <c r="E97" s="18">
        <v>9819300</v>
      </c>
      <c r="F97" s="18">
        <v>9819300</v>
      </c>
      <c r="G97" s="18">
        <v>0</v>
      </c>
      <c r="H97" s="18">
        <v>9819300</v>
      </c>
      <c r="I97" s="18">
        <v>0</v>
      </c>
      <c r="J97" s="18">
        <v>0</v>
      </c>
      <c r="K97" s="18">
        <f t="shared" si="6"/>
        <v>0</v>
      </c>
      <c r="L97" s="18">
        <f t="shared" si="7"/>
        <v>5254700</v>
      </c>
      <c r="M97" s="18">
        <f t="shared" si="8"/>
        <v>100</v>
      </c>
      <c r="N97" s="18">
        <f t="shared" si="9"/>
        <v>5254700</v>
      </c>
      <c r="O97" s="18">
        <f t="shared" si="10"/>
        <v>0</v>
      </c>
      <c r="P97" s="18">
        <f t="shared" si="11"/>
        <v>100</v>
      </c>
    </row>
    <row r="98" spans="1:16" ht="12.75">
      <c r="A98" s="16" t="s">
        <v>211</v>
      </c>
      <c r="B98" s="17" t="s">
        <v>212</v>
      </c>
      <c r="C98" s="18">
        <v>27114280</v>
      </c>
      <c r="D98" s="18">
        <v>27403926</v>
      </c>
      <c r="E98" s="18">
        <v>21267448</v>
      </c>
      <c r="F98" s="18">
        <v>21151948</v>
      </c>
      <c r="G98" s="18">
        <v>0</v>
      </c>
      <c r="H98" s="18">
        <v>21151948</v>
      </c>
      <c r="I98" s="18">
        <v>0</v>
      </c>
      <c r="J98" s="18">
        <v>0</v>
      </c>
      <c r="K98" s="18">
        <f t="shared" si="6"/>
        <v>115500</v>
      </c>
      <c r="L98" s="18">
        <f t="shared" si="7"/>
        <v>6251978</v>
      </c>
      <c r="M98" s="18">
        <f t="shared" si="8"/>
        <v>99.45691650450962</v>
      </c>
      <c r="N98" s="18">
        <f t="shared" si="9"/>
        <v>6251978</v>
      </c>
      <c r="O98" s="18">
        <f t="shared" si="10"/>
        <v>115500</v>
      </c>
      <c r="P98" s="18">
        <f t="shared" si="11"/>
        <v>99.45691650450962</v>
      </c>
    </row>
    <row r="99" spans="1:16" ht="12.75">
      <c r="A99" s="16" t="s">
        <v>213</v>
      </c>
      <c r="B99" s="17" t="s">
        <v>196</v>
      </c>
      <c r="C99" s="18">
        <v>1068664</v>
      </c>
      <c r="D99" s="18">
        <v>2260089</v>
      </c>
      <c r="E99" s="18">
        <v>2014284</v>
      </c>
      <c r="F99" s="18">
        <v>1125524.41</v>
      </c>
      <c r="G99" s="18">
        <v>0</v>
      </c>
      <c r="H99" s="18">
        <v>1116441.35</v>
      </c>
      <c r="I99" s="18">
        <v>9083.06</v>
      </c>
      <c r="J99" s="18">
        <v>5000</v>
      </c>
      <c r="K99" s="18">
        <f t="shared" si="6"/>
        <v>888759.5900000001</v>
      </c>
      <c r="L99" s="18">
        <f t="shared" si="7"/>
        <v>1134564.59</v>
      </c>
      <c r="M99" s="18">
        <f t="shared" si="8"/>
        <v>55.87714592381213</v>
      </c>
      <c r="N99" s="18">
        <f t="shared" si="9"/>
        <v>1143647.65</v>
      </c>
      <c r="O99" s="18">
        <f t="shared" si="10"/>
        <v>897842.6499999999</v>
      </c>
      <c r="P99" s="18">
        <f t="shared" si="11"/>
        <v>55.426213483302256</v>
      </c>
    </row>
    <row r="100" spans="1:16" ht="12.75">
      <c r="A100" s="13" t="s">
        <v>214</v>
      </c>
      <c r="B100" s="14" t="s">
        <v>215</v>
      </c>
      <c r="C100" s="15">
        <v>369939471</v>
      </c>
      <c r="D100" s="15">
        <v>464837921</v>
      </c>
      <c r="E100" s="15">
        <v>327644598</v>
      </c>
      <c r="F100" s="15">
        <v>297857183.35000014</v>
      </c>
      <c r="G100" s="15">
        <v>3900</v>
      </c>
      <c r="H100" s="15">
        <v>296739057.2600003</v>
      </c>
      <c r="I100" s="15">
        <v>1118126.09</v>
      </c>
      <c r="J100" s="15">
        <v>65811863.400000006</v>
      </c>
      <c r="K100" s="15">
        <f t="shared" si="6"/>
        <v>29787414.649999857</v>
      </c>
      <c r="L100" s="15">
        <f t="shared" si="7"/>
        <v>166980737.64999986</v>
      </c>
      <c r="M100" s="15">
        <f t="shared" si="8"/>
        <v>90.9086202452818</v>
      </c>
      <c r="N100" s="15">
        <f t="shared" si="9"/>
        <v>168098863.7399997</v>
      </c>
      <c r="O100" s="15">
        <f t="shared" si="10"/>
        <v>30905540.73999971</v>
      </c>
      <c r="P100" s="15">
        <f t="shared" si="11"/>
        <v>90.56735837286726</v>
      </c>
    </row>
    <row r="101" spans="1:12" s="4" customFormat="1" ht="12.75">
      <c r="A101" s="11" t="s">
        <v>309</v>
      </c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ht="12.75">
      <c r="L102" s="2" t="s">
        <v>1</v>
      </c>
    </row>
    <row r="103" spans="1:16" s="1" customFormat="1" ht="63.75">
      <c r="A103" s="12" t="s">
        <v>2</v>
      </c>
      <c r="B103" s="12" t="s">
        <v>3</v>
      </c>
      <c r="C103" s="12" t="s">
        <v>4</v>
      </c>
      <c r="D103" s="12" t="s">
        <v>5</v>
      </c>
      <c r="E103" s="12" t="s">
        <v>6</v>
      </c>
      <c r="F103" s="12" t="s">
        <v>7</v>
      </c>
      <c r="G103" s="12" t="s">
        <v>8</v>
      </c>
      <c r="H103" s="12" t="s">
        <v>9</v>
      </c>
      <c r="I103" s="12" t="s">
        <v>10</v>
      </c>
      <c r="J103" s="12" t="s">
        <v>11</v>
      </c>
      <c r="K103" s="12" t="s">
        <v>12</v>
      </c>
      <c r="L103" s="12" t="s">
        <v>13</v>
      </c>
      <c r="M103" s="12" t="s">
        <v>14</v>
      </c>
      <c r="N103" s="12" t="s">
        <v>15</v>
      </c>
      <c r="O103" s="12" t="s">
        <v>16</v>
      </c>
      <c r="P103" s="12" t="s">
        <v>17</v>
      </c>
    </row>
    <row r="104" spans="1:16" ht="12.75">
      <c r="A104" s="13" t="s">
        <v>74</v>
      </c>
      <c r="B104" s="14" t="s">
        <v>75</v>
      </c>
      <c r="C104" s="15">
        <v>224370</v>
      </c>
      <c r="D104" s="15">
        <v>1069692</v>
      </c>
      <c r="E104" s="15">
        <v>1034224.5</v>
      </c>
      <c r="F104" s="15">
        <v>612415.66</v>
      </c>
      <c r="G104" s="15">
        <v>0</v>
      </c>
      <c r="H104" s="15">
        <v>14439053.559999997</v>
      </c>
      <c r="I104" s="15">
        <v>0</v>
      </c>
      <c r="J104" s="15">
        <v>509.98</v>
      </c>
      <c r="K104" s="15">
        <f aca="true" t="shared" si="12" ref="K104:K155">E104-F104</f>
        <v>421808.83999999997</v>
      </c>
      <c r="L104" s="15">
        <f aca="true" t="shared" si="13" ref="L104:L155">D104-F104</f>
        <v>457276.33999999997</v>
      </c>
      <c r="M104" s="15">
        <f aca="true" t="shared" si="14" ref="M104:M155">IF(E104=0,0,(F104/E104)*100)</f>
        <v>59.21496348230003</v>
      </c>
      <c r="N104" s="15">
        <f aca="true" t="shared" si="15" ref="N104:N155">D104-H104</f>
        <v>-13369361.559999997</v>
      </c>
      <c r="O104" s="15">
        <f aca="true" t="shared" si="16" ref="O104:O155">E104-H104</f>
        <v>-13404829.059999997</v>
      </c>
      <c r="P104" s="15">
        <f aca="true" t="shared" si="17" ref="P104:P155">IF(E104=0,0,(H104/E104)*100)</f>
        <v>1396.1237197533028</v>
      </c>
    </row>
    <row r="105" spans="1:16" ht="12.75">
      <c r="A105" s="16" t="s">
        <v>76</v>
      </c>
      <c r="B105" s="17" t="s">
        <v>77</v>
      </c>
      <c r="C105" s="18">
        <v>224370</v>
      </c>
      <c r="D105" s="18">
        <v>1069692</v>
      </c>
      <c r="E105" s="18">
        <v>1034224.5</v>
      </c>
      <c r="F105" s="18">
        <v>612415.66</v>
      </c>
      <c r="G105" s="18">
        <v>0</v>
      </c>
      <c r="H105" s="18">
        <v>14439053.559999997</v>
      </c>
      <c r="I105" s="18">
        <v>0</v>
      </c>
      <c r="J105" s="18">
        <v>509.98</v>
      </c>
      <c r="K105" s="18">
        <f t="shared" si="12"/>
        <v>421808.83999999997</v>
      </c>
      <c r="L105" s="18">
        <f t="shared" si="13"/>
        <v>457276.33999999997</v>
      </c>
      <c r="M105" s="18">
        <f t="shared" si="14"/>
        <v>59.21496348230003</v>
      </c>
      <c r="N105" s="18">
        <f t="shared" si="15"/>
        <v>-13369361.559999997</v>
      </c>
      <c r="O105" s="18">
        <f t="shared" si="16"/>
        <v>-13404829.059999997</v>
      </c>
      <c r="P105" s="18">
        <f t="shared" si="17"/>
        <v>1396.1237197533028</v>
      </c>
    </row>
    <row r="106" spans="1:16" ht="25.5">
      <c r="A106" s="13" t="s">
        <v>247</v>
      </c>
      <c r="B106" s="14" t="s">
        <v>248</v>
      </c>
      <c r="C106" s="15">
        <v>0</v>
      </c>
      <c r="D106" s="15">
        <v>0</v>
      </c>
      <c r="E106" s="15">
        <v>0</v>
      </c>
      <c r="F106" s="15">
        <v>0</v>
      </c>
      <c r="G106" s="15">
        <v>0</v>
      </c>
      <c r="H106" s="15">
        <v>900</v>
      </c>
      <c r="I106" s="15">
        <v>0</v>
      </c>
      <c r="J106" s="15">
        <v>0</v>
      </c>
      <c r="K106" s="15">
        <f t="shared" si="12"/>
        <v>0</v>
      </c>
      <c r="L106" s="15">
        <f t="shared" si="13"/>
        <v>0</v>
      </c>
      <c r="M106" s="15">
        <f t="shared" si="14"/>
        <v>0</v>
      </c>
      <c r="N106" s="15">
        <f t="shared" si="15"/>
        <v>-900</v>
      </c>
      <c r="O106" s="15">
        <f t="shared" si="16"/>
        <v>-900</v>
      </c>
      <c r="P106" s="15">
        <f t="shared" si="17"/>
        <v>0</v>
      </c>
    </row>
    <row r="107" spans="1:16" ht="12.75">
      <c r="A107" s="16" t="s">
        <v>249</v>
      </c>
      <c r="B107" s="17" t="s">
        <v>250</v>
      </c>
      <c r="C107" s="18">
        <v>0</v>
      </c>
      <c r="D107" s="18">
        <v>0</v>
      </c>
      <c r="E107" s="18">
        <v>0</v>
      </c>
      <c r="F107" s="18">
        <v>0</v>
      </c>
      <c r="G107" s="18">
        <v>0</v>
      </c>
      <c r="H107" s="18">
        <v>900</v>
      </c>
      <c r="I107" s="18">
        <v>0</v>
      </c>
      <c r="J107" s="18">
        <v>0</v>
      </c>
      <c r="K107" s="18">
        <f t="shared" si="12"/>
        <v>0</v>
      </c>
      <c r="L107" s="18">
        <f t="shared" si="13"/>
        <v>0</v>
      </c>
      <c r="M107" s="18">
        <f t="shared" si="14"/>
        <v>0</v>
      </c>
      <c r="N107" s="18">
        <f t="shared" si="15"/>
        <v>-900</v>
      </c>
      <c r="O107" s="18">
        <f t="shared" si="16"/>
        <v>-900</v>
      </c>
      <c r="P107" s="18">
        <f t="shared" si="17"/>
        <v>0</v>
      </c>
    </row>
    <row r="108" spans="1:16" ht="12.75">
      <c r="A108" s="13" t="s">
        <v>78</v>
      </c>
      <c r="B108" s="14" t="s">
        <v>79</v>
      </c>
      <c r="C108" s="15">
        <v>6630120</v>
      </c>
      <c r="D108" s="15">
        <v>28977210</v>
      </c>
      <c r="E108" s="15">
        <v>26225411</v>
      </c>
      <c r="F108" s="15">
        <v>13057265.470000003</v>
      </c>
      <c r="G108" s="15">
        <v>0</v>
      </c>
      <c r="H108" s="15">
        <v>14838624.060000002</v>
      </c>
      <c r="I108" s="15">
        <v>267749.65</v>
      </c>
      <c r="J108" s="15">
        <v>11467.59</v>
      </c>
      <c r="K108" s="15">
        <f t="shared" si="12"/>
        <v>13168145.529999997</v>
      </c>
      <c r="L108" s="15">
        <f t="shared" si="13"/>
        <v>15919944.529999997</v>
      </c>
      <c r="M108" s="15">
        <f t="shared" si="14"/>
        <v>49.78860186404706</v>
      </c>
      <c r="N108" s="15">
        <f t="shared" si="15"/>
        <v>14138585.939999998</v>
      </c>
      <c r="O108" s="15">
        <f t="shared" si="16"/>
        <v>11386786.939999998</v>
      </c>
      <c r="P108" s="15">
        <f t="shared" si="17"/>
        <v>56.58109251366928</v>
      </c>
    </row>
    <row r="109" spans="1:16" ht="12.75">
      <c r="A109" s="16" t="s">
        <v>251</v>
      </c>
      <c r="B109" s="17" t="s">
        <v>252</v>
      </c>
      <c r="C109" s="18">
        <v>2946437</v>
      </c>
      <c r="D109" s="18">
        <v>8067520</v>
      </c>
      <c r="E109" s="18">
        <v>6471219.75</v>
      </c>
      <c r="F109" s="18">
        <v>2256542.07</v>
      </c>
      <c r="G109" s="18">
        <v>0</v>
      </c>
      <c r="H109" s="18">
        <v>3025823.85</v>
      </c>
      <c r="I109" s="18">
        <v>7520</v>
      </c>
      <c r="J109" s="18">
        <v>1959.95</v>
      </c>
      <c r="K109" s="18">
        <f t="shared" si="12"/>
        <v>4214677.68</v>
      </c>
      <c r="L109" s="18">
        <f t="shared" si="13"/>
        <v>5810977.93</v>
      </c>
      <c r="M109" s="18">
        <f t="shared" si="14"/>
        <v>34.87042871631735</v>
      </c>
      <c r="N109" s="18">
        <f t="shared" si="15"/>
        <v>5041696.15</v>
      </c>
      <c r="O109" s="18">
        <f t="shared" si="16"/>
        <v>3445395.9</v>
      </c>
      <c r="P109" s="18">
        <f t="shared" si="17"/>
        <v>46.75816873627263</v>
      </c>
    </row>
    <row r="110" spans="1:16" ht="38.25">
      <c r="A110" s="16" t="s">
        <v>80</v>
      </c>
      <c r="B110" s="17" t="s">
        <v>81</v>
      </c>
      <c r="C110" s="18">
        <v>3673683</v>
      </c>
      <c r="D110" s="18">
        <v>20069690</v>
      </c>
      <c r="E110" s="18">
        <v>19474191.25</v>
      </c>
      <c r="F110" s="18">
        <v>10561802.51</v>
      </c>
      <c r="G110" s="18">
        <v>0</v>
      </c>
      <c r="H110" s="18">
        <v>11563936.52</v>
      </c>
      <c r="I110" s="18">
        <v>260229.65</v>
      </c>
      <c r="J110" s="18">
        <v>9507.64</v>
      </c>
      <c r="K110" s="18">
        <f t="shared" si="12"/>
        <v>8912388.74</v>
      </c>
      <c r="L110" s="18">
        <f t="shared" si="13"/>
        <v>9507887.49</v>
      </c>
      <c r="M110" s="18">
        <f t="shared" si="14"/>
        <v>54.234871037327416</v>
      </c>
      <c r="N110" s="18">
        <f t="shared" si="15"/>
        <v>8505753.48</v>
      </c>
      <c r="O110" s="18">
        <f t="shared" si="16"/>
        <v>7910254.73</v>
      </c>
      <c r="P110" s="18">
        <f t="shared" si="17"/>
        <v>59.380830616008254</v>
      </c>
    </row>
    <row r="111" spans="1:16" ht="12.75">
      <c r="A111" s="16" t="s">
        <v>82</v>
      </c>
      <c r="B111" s="17" t="s">
        <v>83</v>
      </c>
      <c r="C111" s="18">
        <v>0</v>
      </c>
      <c r="D111" s="18">
        <v>20000</v>
      </c>
      <c r="E111" s="18">
        <v>20000</v>
      </c>
      <c r="F111" s="18">
        <v>0</v>
      </c>
      <c r="G111" s="18">
        <v>0</v>
      </c>
      <c r="H111" s="18">
        <v>9942.8</v>
      </c>
      <c r="I111" s="18">
        <v>0</v>
      </c>
      <c r="J111" s="18">
        <v>0</v>
      </c>
      <c r="K111" s="18">
        <f t="shared" si="12"/>
        <v>20000</v>
      </c>
      <c r="L111" s="18">
        <f t="shared" si="13"/>
        <v>20000</v>
      </c>
      <c r="M111" s="18">
        <f t="shared" si="14"/>
        <v>0</v>
      </c>
      <c r="N111" s="18">
        <f t="shared" si="15"/>
        <v>10057.2</v>
      </c>
      <c r="O111" s="18">
        <f t="shared" si="16"/>
        <v>10057.2</v>
      </c>
      <c r="P111" s="18">
        <f t="shared" si="17"/>
        <v>49.714</v>
      </c>
    </row>
    <row r="112" spans="1:16" ht="12.75">
      <c r="A112" s="16" t="s">
        <v>96</v>
      </c>
      <c r="B112" s="17" t="s">
        <v>97</v>
      </c>
      <c r="C112" s="18">
        <v>10000</v>
      </c>
      <c r="D112" s="18">
        <v>820000</v>
      </c>
      <c r="E112" s="18">
        <v>260000</v>
      </c>
      <c r="F112" s="18">
        <v>238920.89</v>
      </c>
      <c r="G112" s="18">
        <v>0</v>
      </c>
      <c r="H112" s="18">
        <v>238920.89</v>
      </c>
      <c r="I112" s="18">
        <v>0</v>
      </c>
      <c r="J112" s="18">
        <v>0</v>
      </c>
      <c r="K112" s="18">
        <f t="shared" si="12"/>
        <v>21079.109999999986</v>
      </c>
      <c r="L112" s="18">
        <f t="shared" si="13"/>
        <v>581079.11</v>
      </c>
      <c r="M112" s="18">
        <f t="shared" si="14"/>
        <v>91.89265</v>
      </c>
      <c r="N112" s="18">
        <f t="shared" si="15"/>
        <v>581079.11</v>
      </c>
      <c r="O112" s="18">
        <f t="shared" si="16"/>
        <v>21079.109999999986</v>
      </c>
      <c r="P112" s="18">
        <f t="shared" si="17"/>
        <v>91.89265</v>
      </c>
    </row>
    <row r="113" spans="1:16" ht="12.75">
      <c r="A113" s="13" t="s">
        <v>98</v>
      </c>
      <c r="B113" s="14" t="s">
        <v>99</v>
      </c>
      <c r="C113" s="15">
        <v>2393800</v>
      </c>
      <c r="D113" s="15">
        <v>3010115</v>
      </c>
      <c r="E113" s="15">
        <v>2786665</v>
      </c>
      <c r="F113" s="15">
        <v>2099949.52</v>
      </c>
      <c r="G113" s="15">
        <v>0</v>
      </c>
      <c r="H113" s="15">
        <v>4698258.1</v>
      </c>
      <c r="I113" s="15">
        <v>0</v>
      </c>
      <c r="J113" s="15">
        <v>4876.76</v>
      </c>
      <c r="K113" s="15">
        <f t="shared" si="12"/>
        <v>686715.48</v>
      </c>
      <c r="L113" s="15">
        <f t="shared" si="13"/>
        <v>910165.48</v>
      </c>
      <c r="M113" s="15">
        <f t="shared" si="14"/>
        <v>75.35708526141464</v>
      </c>
      <c r="N113" s="15">
        <f t="shared" si="15"/>
        <v>-1688143.0999999996</v>
      </c>
      <c r="O113" s="15">
        <f t="shared" si="16"/>
        <v>-1911593.0999999996</v>
      </c>
      <c r="P113" s="15">
        <f t="shared" si="17"/>
        <v>168.59787954418633</v>
      </c>
    </row>
    <row r="114" spans="1:16" ht="12.75">
      <c r="A114" s="16" t="s">
        <v>100</v>
      </c>
      <c r="B114" s="17" t="s">
        <v>101</v>
      </c>
      <c r="C114" s="18">
        <v>2378800</v>
      </c>
      <c r="D114" s="18">
        <v>2471300</v>
      </c>
      <c r="E114" s="18">
        <v>2251600</v>
      </c>
      <c r="F114" s="18">
        <v>1581150</v>
      </c>
      <c r="G114" s="18">
        <v>0</v>
      </c>
      <c r="H114" s="18">
        <v>3509509.95</v>
      </c>
      <c r="I114" s="18">
        <v>0</v>
      </c>
      <c r="J114" s="18">
        <v>4876.76</v>
      </c>
      <c r="K114" s="18">
        <f t="shared" si="12"/>
        <v>670450</v>
      </c>
      <c r="L114" s="18">
        <f t="shared" si="13"/>
        <v>890150</v>
      </c>
      <c r="M114" s="18">
        <f t="shared" si="14"/>
        <v>70.22339669568308</v>
      </c>
      <c r="N114" s="18">
        <f t="shared" si="15"/>
        <v>-1038209.9500000002</v>
      </c>
      <c r="O114" s="18">
        <f t="shared" si="16"/>
        <v>-1257909.9500000002</v>
      </c>
      <c r="P114" s="18">
        <f t="shared" si="17"/>
        <v>155.86738097352995</v>
      </c>
    </row>
    <row r="115" spans="1:16" ht="25.5">
      <c r="A115" s="16" t="s">
        <v>102</v>
      </c>
      <c r="B115" s="17" t="s">
        <v>103</v>
      </c>
      <c r="C115" s="18">
        <v>15000</v>
      </c>
      <c r="D115" s="18">
        <v>538815</v>
      </c>
      <c r="E115" s="18">
        <v>535065</v>
      </c>
      <c r="F115" s="18">
        <v>518799.52</v>
      </c>
      <c r="G115" s="18">
        <v>0</v>
      </c>
      <c r="H115" s="18">
        <v>1188748.15</v>
      </c>
      <c r="I115" s="18">
        <v>0</v>
      </c>
      <c r="J115" s="18">
        <v>0</v>
      </c>
      <c r="K115" s="18">
        <f t="shared" si="12"/>
        <v>16265.479999999981</v>
      </c>
      <c r="L115" s="18">
        <f t="shared" si="13"/>
        <v>20015.47999999998</v>
      </c>
      <c r="M115" s="18">
        <f t="shared" si="14"/>
        <v>96.96009269901788</v>
      </c>
      <c r="N115" s="18">
        <f t="shared" si="15"/>
        <v>-649933.1499999999</v>
      </c>
      <c r="O115" s="18">
        <f t="shared" si="16"/>
        <v>-653683.1499999999</v>
      </c>
      <c r="P115" s="18">
        <f t="shared" si="17"/>
        <v>222.1689234018297</v>
      </c>
    </row>
    <row r="116" spans="1:16" ht="12.75">
      <c r="A116" s="13" t="s">
        <v>106</v>
      </c>
      <c r="B116" s="14" t="s">
        <v>107</v>
      </c>
      <c r="C116" s="15">
        <v>0</v>
      </c>
      <c r="D116" s="15">
        <v>3500</v>
      </c>
      <c r="E116" s="15">
        <v>3500</v>
      </c>
      <c r="F116" s="15">
        <v>3500</v>
      </c>
      <c r="G116" s="15">
        <v>0</v>
      </c>
      <c r="H116" s="15">
        <v>84113.36</v>
      </c>
      <c r="I116" s="15">
        <v>0</v>
      </c>
      <c r="J116" s="15">
        <v>241.22</v>
      </c>
      <c r="K116" s="15">
        <f t="shared" si="12"/>
        <v>0</v>
      </c>
      <c r="L116" s="15">
        <f t="shared" si="13"/>
        <v>0</v>
      </c>
      <c r="M116" s="15">
        <f t="shared" si="14"/>
        <v>100</v>
      </c>
      <c r="N116" s="15">
        <f t="shared" si="15"/>
        <v>-80613.36</v>
      </c>
      <c r="O116" s="15">
        <f t="shared" si="16"/>
        <v>-80613.36</v>
      </c>
      <c r="P116" s="15">
        <f t="shared" si="17"/>
        <v>2403.2388571428573</v>
      </c>
    </row>
    <row r="117" spans="1:16" ht="12.75">
      <c r="A117" s="16" t="s">
        <v>294</v>
      </c>
      <c r="B117" s="17" t="s">
        <v>295</v>
      </c>
      <c r="C117" s="18">
        <v>0</v>
      </c>
      <c r="D117" s="18">
        <v>0</v>
      </c>
      <c r="E117" s="18">
        <v>0</v>
      </c>
      <c r="F117" s="18">
        <v>0</v>
      </c>
      <c r="G117" s="18">
        <v>0</v>
      </c>
      <c r="H117" s="18">
        <v>74765.09</v>
      </c>
      <c r="I117" s="18">
        <v>0</v>
      </c>
      <c r="J117" s="18">
        <v>241.22</v>
      </c>
      <c r="K117" s="18">
        <f t="shared" si="12"/>
        <v>0</v>
      </c>
      <c r="L117" s="18">
        <f t="shared" si="13"/>
        <v>0</v>
      </c>
      <c r="M117" s="18">
        <f t="shared" si="14"/>
        <v>0</v>
      </c>
      <c r="N117" s="18">
        <f t="shared" si="15"/>
        <v>-74765.09</v>
      </c>
      <c r="O117" s="18">
        <f t="shared" si="16"/>
        <v>-74765.09</v>
      </c>
      <c r="P117" s="18">
        <f t="shared" si="17"/>
        <v>0</v>
      </c>
    </row>
    <row r="118" spans="1:16" ht="25.5">
      <c r="A118" s="16" t="s">
        <v>162</v>
      </c>
      <c r="B118" s="17" t="s">
        <v>163</v>
      </c>
      <c r="C118" s="18">
        <v>0</v>
      </c>
      <c r="D118" s="18">
        <v>3500</v>
      </c>
      <c r="E118" s="18">
        <v>3500</v>
      </c>
      <c r="F118" s="18">
        <v>3500</v>
      </c>
      <c r="G118" s="18">
        <v>0</v>
      </c>
      <c r="H118" s="18">
        <v>9348.27</v>
      </c>
      <c r="I118" s="18">
        <v>0</v>
      </c>
      <c r="J118" s="18">
        <v>0</v>
      </c>
      <c r="K118" s="18">
        <f t="shared" si="12"/>
        <v>0</v>
      </c>
      <c r="L118" s="18">
        <f t="shared" si="13"/>
        <v>0</v>
      </c>
      <c r="M118" s="18">
        <f t="shared" si="14"/>
        <v>100</v>
      </c>
      <c r="N118" s="18">
        <f t="shared" si="15"/>
        <v>-5848.27</v>
      </c>
      <c r="O118" s="18">
        <f t="shared" si="16"/>
        <v>-5848.27</v>
      </c>
      <c r="P118" s="18">
        <f t="shared" si="17"/>
        <v>267.0934285714286</v>
      </c>
    </row>
    <row r="119" spans="1:16" ht="12.75">
      <c r="A119" s="13" t="s">
        <v>253</v>
      </c>
      <c r="B119" s="14" t="s">
        <v>254</v>
      </c>
      <c r="C119" s="15">
        <v>821000</v>
      </c>
      <c r="D119" s="15">
        <v>2157025</v>
      </c>
      <c r="E119" s="15">
        <v>2157025</v>
      </c>
      <c r="F119" s="15">
        <v>1209025.33</v>
      </c>
      <c r="G119" s="15">
        <v>0</v>
      </c>
      <c r="H119" s="15">
        <v>1208478.13</v>
      </c>
      <c r="I119" s="15">
        <v>547.2</v>
      </c>
      <c r="J119" s="15">
        <v>0</v>
      </c>
      <c r="K119" s="15">
        <f t="shared" si="12"/>
        <v>947999.6699999999</v>
      </c>
      <c r="L119" s="15">
        <f t="shared" si="13"/>
        <v>947999.6699999999</v>
      </c>
      <c r="M119" s="15">
        <f t="shared" si="14"/>
        <v>56.05059422120745</v>
      </c>
      <c r="N119" s="15">
        <f t="shared" si="15"/>
        <v>948546.8700000001</v>
      </c>
      <c r="O119" s="15">
        <f t="shared" si="16"/>
        <v>948546.8700000001</v>
      </c>
      <c r="P119" s="15">
        <f t="shared" si="17"/>
        <v>56.02522594777529</v>
      </c>
    </row>
    <row r="120" spans="1:16" ht="25.5">
      <c r="A120" s="16" t="s">
        <v>310</v>
      </c>
      <c r="B120" s="17" t="s">
        <v>311</v>
      </c>
      <c r="C120" s="18">
        <v>0</v>
      </c>
      <c r="D120" s="18">
        <v>1366363</v>
      </c>
      <c r="E120" s="18">
        <v>1366363</v>
      </c>
      <c r="F120" s="18">
        <v>453834.12</v>
      </c>
      <c r="G120" s="18">
        <v>0</v>
      </c>
      <c r="H120" s="18">
        <v>453834.12</v>
      </c>
      <c r="I120" s="18">
        <v>0</v>
      </c>
      <c r="J120" s="18">
        <v>0</v>
      </c>
      <c r="K120" s="18">
        <f t="shared" si="12"/>
        <v>912528.88</v>
      </c>
      <c r="L120" s="18">
        <f t="shared" si="13"/>
        <v>912528.88</v>
      </c>
      <c r="M120" s="18">
        <f t="shared" si="14"/>
        <v>33.21475479063763</v>
      </c>
      <c r="N120" s="18">
        <f t="shared" si="15"/>
        <v>912528.88</v>
      </c>
      <c r="O120" s="18">
        <f t="shared" si="16"/>
        <v>912528.88</v>
      </c>
      <c r="P120" s="18">
        <f t="shared" si="17"/>
        <v>33.21475479063763</v>
      </c>
    </row>
    <row r="121" spans="1:16" ht="12.75">
      <c r="A121" s="16" t="s">
        <v>255</v>
      </c>
      <c r="B121" s="17" t="s">
        <v>256</v>
      </c>
      <c r="C121" s="18">
        <v>821000</v>
      </c>
      <c r="D121" s="18">
        <v>790662</v>
      </c>
      <c r="E121" s="18">
        <v>790662</v>
      </c>
      <c r="F121" s="18">
        <v>755191.21</v>
      </c>
      <c r="G121" s="18">
        <v>0</v>
      </c>
      <c r="H121" s="18">
        <v>754644.01</v>
      </c>
      <c r="I121" s="18">
        <v>547.2</v>
      </c>
      <c r="J121" s="18">
        <v>0</v>
      </c>
      <c r="K121" s="18">
        <f t="shared" si="12"/>
        <v>35470.79000000004</v>
      </c>
      <c r="L121" s="18">
        <f t="shared" si="13"/>
        <v>35470.79000000004</v>
      </c>
      <c r="M121" s="18">
        <f t="shared" si="14"/>
        <v>95.51378591610575</v>
      </c>
      <c r="N121" s="18">
        <f t="shared" si="15"/>
        <v>36017.98999999999</v>
      </c>
      <c r="O121" s="18">
        <f t="shared" si="16"/>
        <v>36017.98999999999</v>
      </c>
      <c r="P121" s="18">
        <f t="shared" si="17"/>
        <v>95.44457808772901</v>
      </c>
    </row>
    <row r="122" spans="1:16" ht="12.75">
      <c r="A122" s="13" t="s">
        <v>172</v>
      </c>
      <c r="B122" s="14" t="s">
        <v>173</v>
      </c>
      <c r="C122" s="15">
        <v>2179284</v>
      </c>
      <c r="D122" s="15">
        <v>6135126</v>
      </c>
      <c r="E122" s="15">
        <v>5339869.75</v>
      </c>
      <c r="F122" s="15">
        <v>3166002.03</v>
      </c>
      <c r="G122" s="15">
        <v>0</v>
      </c>
      <c r="H122" s="15">
        <v>3295879.59</v>
      </c>
      <c r="I122" s="15">
        <v>140421.82</v>
      </c>
      <c r="J122" s="15">
        <v>1189</v>
      </c>
      <c r="K122" s="15">
        <f t="shared" si="12"/>
        <v>2173867.72</v>
      </c>
      <c r="L122" s="15">
        <f t="shared" si="13"/>
        <v>2969123.97</v>
      </c>
      <c r="M122" s="15">
        <f t="shared" si="14"/>
        <v>59.289873690271186</v>
      </c>
      <c r="N122" s="15">
        <f t="shared" si="15"/>
        <v>2839246.41</v>
      </c>
      <c r="O122" s="15">
        <f t="shared" si="16"/>
        <v>2043990.1600000001</v>
      </c>
      <c r="P122" s="15">
        <f t="shared" si="17"/>
        <v>61.722097060513505</v>
      </c>
    </row>
    <row r="123" spans="1:16" ht="12.75">
      <c r="A123" s="16" t="s">
        <v>174</v>
      </c>
      <c r="B123" s="17" t="s">
        <v>175</v>
      </c>
      <c r="C123" s="18">
        <v>283500</v>
      </c>
      <c r="D123" s="18">
        <v>887216</v>
      </c>
      <c r="E123" s="18">
        <v>773841</v>
      </c>
      <c r="F123" s="18">
        <v>213254.9</v>
      </c>
      <c r="G123" s="18">
        <v>0</v>
      </c>
      <c r="H123" s="18">
        <v>229750.1</v>
      </c>
      <c r="I123" s="18">
        <v>5522.8</v>
      </c>
      <c r="J123" s="18">
        <v>0</v>
      </c>
      <c r="K123" s="18">
        <f t="shared" si="12"/>
        <v>560586.1</v>
      </c>
      <c r="L123" s="18">
        <f t="shared" si="13"/>
        <v>673961.1</v>
      </c>
      <c r="M123" s="18">
        <f t="shared" si="14"/>
        <v>27.557973795650526</v>
      </c>
      <c r="N123" s="18">
        <f t="shared" si="15"/>
        <v>657465.9</v>
      </c>
      <c r="O123" s="18">
        <f t="shared" si="16"/>
        <v>544090.9</v>
      </c>
      <c r="P123" s="18">
        <f t="shared" si="17"/>
        <v>29.689574473309115</v>
      </c>
    </row>
    <row r="124" spans="1:16" ht="12.75">
      <c r="A124" s="16" t="s">
        <v>176</v>
      </c>
      <c r="B124" s="17" t="s">
        <v>177</v>
      </c>
      <c r="C124" s="18">
        <v>13000</v>
      </c>
      <c r="D124" s="18">
        <v>13000</v>
      </c>
      <c r="E124" s="18">
        <v>7250</v>
      </c>
      <c r="F124" s="18">
        <v>0</v>
      </c>
      <c r="G124" s="18">
        <v>0</v>
      </c>
      <c r="H124" s="18">
        <v>2405</v>
      </c>
      <c r="I124" s="18">
        <v>0</v>
      </c>
      <c r="J124" s="18">
        <v>0</v>
      </c>
      <c r="K124" s="18">
        <f t="shared" si="12"/>
        <v>7250</v>
      </c>
      <c r="L124" s="18">
        <f t="shared" si="13"/>
        <v>13000</v>
      </c>
      <c r="M124" s="18">
        <f t="shared" si="14"/>
        <v>0</v>
      </c>
      <c r="N124" s="18">
        <f t="shared" si="15"/>
        <v>10595</v>
      </c>
      <c r="O124" s="18">
        <f t="shared" si="16"/>
        <v>4845</v>
      </c>
      <c r="P124" s="18">
        <f t="shared" si="17"/>
        <v>33.17241379310345</v>
      </c>
    </row>
    <row r="125" spans="1:16" ht="25.5">
      <c r="A125" s="16" t="s">
        <v>178</v>
      </c>
      <c r="B125" s="17" t="s">
        <v>179</v>
      </c>
      <c r="C125" s="18">
        <v>1608284</v>
      </c>
      <c r="D125" s="18">
        <v>4764902</v>
      </c>
      <c r="E125" s="18">
        <v>4169895.75</v>
      </c>
      <c r="F125" s="18">
        <v>2743915.29</v>
      </c>
      <c r="G125" s="18">
        <v>0</v>
      </c>
      <c r="H125" s="18">
        <v>2710071.49</v>
      </c>
      <c r="I125" s="18">
        <v>123491.68</v>
      </c>
      <c r="J125" s="18">
        <v>1189</v>
      </c>
      <c r="K125" s="18">
        <f t="shared" si="12"/>
        <v>1425980.46</v>
      </c>
      <c r="L125" s="18">
        <f t="shared" si="13"/>
        <v>2020986.71</v>
      </c>
      <c r="M125" s="18">
        <f t="shared" si="14"/>
        <v>65.80297097355492</v>
      </c>
      <c r="N125" s="18">
        <f t="shared" si="15"/>
        <v>2054830.5099999998</v>
      </c>
      <c r="O125" s="18">
        <f t="shared" si="16"/>
        <v>1459824.2599999998</v>
      </c>
      <c r="P125" s="18">
        <f t="shared" si="17"/>
        <v>64.99134876453446</v>
      </c>
    </row>
    <row r="126" spans="1:16" ht="12.75">
      <c r="A126" s="16" t="s">
        <v>180</v>
      </c>
      <c r="B126" s="17" t="s">
        <v>181</v>
      </c>
      <c r="C126" s="18">
        <v>264500</v>
      </c>
      <c r="D126" s="18">
        <v>460008</v>
      </c>
      <c r="E126" s="18">
        <v>378883</v>
      </c>
      <c r="F126" s="18">
        <v>198831.84</v>
      </c>
      <c r="G126" s="18">
        <v>0</v>
      </c>
      <c r="H126" s="18">
        <v>343653</v>
      </c>
      <c r="I126" s="18">
        <v>11407.34</v>
      </c>
      <c r="J126" s="18">
        <v>0</v>
      </c>
      <c r="K126" s="18">
        <f t="shared" si="12"/>
        <v>180051.16</v>
      </c>
      <c r="L126" s="18">
        <f t="shared" si="13"/>
        <v>261176.16</v>
      </c>
      <c r="M126" s="18">
        <f t="shared" si="14"/>
        <v>52.478427377317004</v>
      </c>
      <c r="N126" s="18">
        <f t="shared" si="15"/>
        <v>116355</v>
      </c>
      <c r="O126" s="18">
        <f t="shared" si="16"/>
        <v>35230</v>
      </c>
      <c r="P126" s="18">
        <f t="shared" si="17"/>
        <v>90.70161501043857</v>
      </c>
    </row>
    <row r="127" spans="1:16" ht="12.75">
      <c r="A127" s="16" t="s">
        <v>182</v>
      </c>
      <c r="B127" s="17" t="s">
        <v>183</v>
      </c>
      <c r="C127" s="18">
        <v>10000</v>
      </c>
      <c r="D127" s="18">
        <v>10000</v>
      </c>
      <c r="E127" s="18">
        <v>10000</v>
      </c>
      <c r="F127" s="18">
        <v>10000</v>
      </c>
      <c r="G127" s="18">
        <v>0</v>
      </c>
      <c r="H127" s="18">
        <v>10000</v>
      </c>
      <c r="I127" s="18">
        <v>0</v>
      </c>
      <c r="J127" s="18">
        <v>0</v>
      </c>
      <c r="K127" s="18">
        <f t="shared" si="12"/>
        <v>0</v>
      </c>
      <c r="L127" s="18">
        <f t="shared" si="13"/>
        <v>0</v>
      </c>
      <c r="M127" s="18">
        <f t="shared" si="14"/>
        <v>100</v>
      </c>
      <c r="N127" s="18">
        <f t="shared" si="15"/>
        <v>0</v>
      </c>
      <c r="O127" s="18">
        <f t="shared" si="16"/>
        <v>0</v>
      </c>
      <c r="P127" s="18">
        <f t="shared" si="17"/>
        <v>100</v>
      </c>
    </row>
    <row r="128" spans="1:16" ht="12.75">
      <c r="A128" s="13" t="s">
        <v>188</v>
      </c>
      <c r="B128" s="14" t="s">
        <v>189</v>
      </c>
      <c r="C128" s="15">
        <v>0</v>
      </c>
      <c r="D128" s="15">
        <v>0</v>
      </c>
      <c r="E128" s="15">
        <v>0</v>
      </c>
      <c r="F128" s="15">
        <v>0</v>
      </c>
      <c r="G128" s="15">
        <v>0</v>
      </c>
      <c r="H128" s="15">
        <v>946</v>
      </c>
      <c r="I128" s="15">
        <v>0</v>
      </c>
      <c r="J128" s="15">
        <v>0</v>
      </c>
      <c r="K128" s="15">
        <f t="shared" si="12"/>
        <v>0</v>
      </c>
      <c r="L128" s="15">
        <f t="shared" si="13"/>
        <v>0</v>
      </c>
      <c r="M128" s="15">
        <f t="shared" si="14"/>
        <v>0</v>
      </c>
      <c r="N128" s="15">
        <f t="shared" si="15"/>
        <v>-946</v>
      </c>
      <c r="O128" s="15">
        <f t="shared" si="16"/>
        <v>-946</v>
      </c>
      <c r="P128" s="15">
        <f t="shared" si="17"/>
        <v>0</v>
      </c>
    </row>
    <row r="129" spans="1:16" ht="25.5">
      <c r="A129" s="16" t="s">
        <v>194</v>
      </c>
      <c r="B129" s="17" t="s">
        <v>195</v>
      </c>
      <c r="C129" s="18">
        <v>0</v>
      </c>
      <c r="D129" s="18">
        <v>0</v>
      </c>
      <c r="E129" s="18">
        <v>0</v>
      </c>
      <c r="F129" s="18">
        <v>0</v>
      </c>
      <c r="G129" s="18">
        <v>0</v>
      </c>
      <c r="H129" s="18">
        <v>946</v>
      </c>
      <c r="I129" s="18">
        <v>0</v>
      </c>
      <c r="J129" s="18">
        <v>0</v>
      </c>
      <c r="K129" s="18">
        <f t="shared" si="12"/>
        <v>0</v>
      </c>
      <c r="L129" s="18">
        <f t="shared" si="13"/>
        <v>0</v>
      </c>
      <c r="M129" s="18">
        <f t="shared" si="14"/>
        <v>0</v>
      </c>
      <c r="N129" s="18">
        <f t="shared" si="15"/>
        <v>-946</v>
      </c>
      <c r="O129" s="18">
        <f t="shared" si="16"/>
        <v>-946</v>
      </c>
      <c r="P129" s="18">
        <f t="shared" si="17"/>
        <v>0</v>
      </c>
    </row>
    <row r="130" spans="1:16" ht="12.75">
      <c r="A130" s="13" t="s">
        <v>262</v>
      </c>
      <c r="B130" s="14" t="s">
        <v>263</v>
      </c>
      <c r="C130" s="15">
        <v>4958245</v>
      </c>
      <c r="D130" s="15">
        <v>33183537</v>
      </c>
      <c r="E130" s="15">
        <v>26452160</v>
      </c>
      <c r="F130" s="15">
        <v>9476946.37</v>
      </c>
      <c r="G130" s="15">
        <v>0</v>
      </c>
      <c r="H130" s="15">
        <v>8353049.169999999</v>
      </c>
      <c r="I130" s="15">
        <v>1417897.2</v>
      </c>
      <c r="J130" s="15">
        <v>31355.68</v>
      </c>
      <c r="K130" s="15">
        <f t="shared" si="12"/>
        <v>16975213.630000003</v>
      </c>
      <c r="L130" s="15">
        <f t="shared" si="13"/>
        <v>23706590.630000003</v>
      </c>
      <c r="M130" s="15">
        <f t="shared" si="14"/>
        <v>35.82673917744335</v>
      </c>
      <c r="N130" s="15">
        <f t="shared" si="15"/>
        <v>24830487.830000002</v>
      </c>
      <c r="O130" s="15">
        <f t="shared" si="16"/>
        <v>18099110.830000002</v>
      </c>
      <c r="P130" s="15">
        <f t="shared" si="17"/>
        <v>31.577947396356286</v>
      </c>
    </row>
    <row r="131" spans="1:16" ht="12.75">
      <c r="A131" s="16" t="s">
        <v>264</v>
      </c>
      <c r="B131" s="17" t="s">
        <v>265</v>
      </c>
      <c r="C131" s="18">
        <v>3981245</v>
      </c>
      <c r="D131" s="18">
        <v>15204212</v>
      </c>
      <c r="E131" s="18">
        <v>13637399</v>
      </c>
      <c r="F131" s="18">
        <v>6510862.7299999995</v>
      </c>
      <c r="G131" s="18">
        <v>0</v>
      </c>
      <c r="H131" s="18">
        <v>6804862.72</v>
      </c>
      <c r="I131" s="18">
        <v>0.01</v>
      </c>
      <c r="J131" s="18">
        <v>0</v>
      </c>
      <c r="K131" s="18">
        <f t="shared" si="12"/>
        <v>7126536.2700000005</v>
      </c>
      <c r="L131" s="18">
        <f t="shared" si="13"/>
        <v>8693349.27</v>
      </c>
      <c r="M131" s="18">
        <f t="shared" si="14"/>
        <v>47.7427017424657</v>
      </c>
      <c r="N131" s="18">
        <f t="shared" si="15"/>
        <v>8399349.280000001</v>
      </c>
      <c r="O131" s="18">
        <f t="shared" si="16"/>
        <v>6832536.28</v>
      </c>
      <c r="P131" s="18">
        <f t="shared" si="17"/>
        <v>49.89853798367269</v>
      </c>
    </row>
    <row r="132" spans="1:16" ht="12.75">
      <c r="A132" s="16" t="s">
        <v>353</v>
      </c>
      <c r="B132" s="17" t="s">
        <v>354</v>
      </c>
      <c r="C132" s="18">
        <v>0</v>
      </c>
      <c r="D132" s="18">
        <v>15744715</v>
      </c>
      <c r="E132" s="18">
        <v>10757804</v>
      </c>
      <c r="F132" s="18">
        <v>1849486.91</v>
      </c>
      <c r="G132" s="18">
        <v>0</v>
      </c>
      <c r="H132" s="18">
        <v>471206.91</v>
      </c>
      <c r="I132" s="18">
        <v>1378280</v>
      </c>
      <c r="J132" s="18">
        <v>6180</v>
      </c>
      <c r="K132" s="18">
        <f t="shared" si="12"/>
        <v>8908317.09</v>
      </c>
      <c r="L132" s="18">
        <f t="shared" si="13"/>
        <v>13895228.09</v>
      </c>
      <c r="M132" s="18">
        <f t="shared" si="14"/>
        <v>17.192048767573752</v>
      </c>
      <c r="N132" s="18">
        <f t="shared" si="15"/>
        <v>15273508.09</v>
      </c>
      <c r="O132" s="18">
        <f t="shared" si="16"/>
        <v>10286597.09</v>
      </c>
      <c r="P132" s="18">
        <f t="shared" si="17"/>
        <v>4.380140314882108</v>
      </c>
    </row>
    <row r="133" spans="1:16" ht="25.5">
      <c r="A133" s="16" t="s">
        <v>266</v>
      </c>
      <c r="B133" s="17" t="s">
        <v>267</v>
      </c>
      <c r="C133" s="18">
        <v>977000</v>
      </c>
      <c r="D133" s="18">
        <v>2234610</v>
      </c>
      <c r="E133" s="18">
        <v>2056957</v>
      </c>
      <c r="F133" s="18">
        <v>1116596.73</v>
      </c>
      <c r="G133" s="18">
        <v>0</v>
      </c>
      <c r="H133" s="18">
        <v>1076979.54</v>
      </c>
      <c r="I133" s="18">
        <v>39617.19</v>
      </c>
      <c r="J133" s="18">
        <v>25175.68</v>
      </c>
      <c r="K133" s="18">
        <f t="shared" si="12"/>
        <v>940360.27</v>
      </c>
      <c r="L133" s="18">
        <f t="shared" si="13"/>
        <v>1118013.27</v>
      </c>
      <c r="M133" s="18">
        <f t="shared" si="14"/>
        <v>54.28391210900374</v>
      </c>
      <c r="N133" s="18">
        <f t="shared" si="15"/>
        <v>1157630.46</v>
      </c>
      <c r="O133" s="18">
        <f t="shared" si="16"/>
        <v>979977.46</v>
      </c>
      <c r="P133" s="18">
        <f t="shared" si="17"/>
        <v>52.35790247438328</v>
      </c>
    </row>
    <row r="134" spans="1:16" ht="25.5">
      <c r="A134" s="13" t="s">
        <v>201</v>
      </c>
      <c r="B134" s="14" t="s">
        <v>202</v>
      </c>
      <c r="C134" s="15">
        <v>150000</v>
      </c>
      <c r="D134" s="15">
        <v>341459</v>
      </c>
      <c r="E134" s="15">
        <v>311459</v>
      </c>
      <c r="F134" s="15">
        <v>125142.18</v>
      </c>
      <c r="G134" s="15">
        <v>0</v>
      </c>
      <c r="H134" s="15">
        <v>125142.18</v>
      </c>
      <c r="I134" s="15">
        <v>0</v>
      </c>
      <c r="J134" s="15">
        <v>0</v>
      </c>
      <c r="K134" s="15">
        <f t="shared" si="12"/>
        <v>186316.82</v>
      </c>
      <c r="L134" s="15">
        <f t="shared" si="13"/>
        <v>216316.82</v>
      </c>
      <c r="M134" s="15">
        <f t="shared" si="14"/>
        <v>40.17934302749318</v>
      </c>
      <c r="N134" s="15">
        <f t="shared" si="15"/>
        <v>216316.82</v>
      </c>
      <c r="O134" s="15">
        <f t="shared" si="16"/>
        <v>186316.82</v>
      </c>
      <c r="P134" s="15">
        <f t="shared" si="17"/>
        <v>40.17934302749318</v>
      </c>
    </row>
    <row r="135" spans="1:16" ht="12.75">
      <c r="A135" s="16" t="s">
        <v>268</v>
      </c>
      <c r="B135" s="17" t="s">
        <v>269</v>
      </c>
      <c r="C135" s="18">
        <v>120000</v>
      </c>
      <c r="D135" s="18">
        <v>311459</v>
      </c>
      <c r="E135" s="18">
        <v>281459</v>
      </c>
      <c r="F135" s="18">
        <v>125142.18</v>
      </c>
      <c r="G135" s="18">
        <v>0</v>
      </c>
      <c r="H135" s="18">
        <v>125142.18</v>
      </c>
      <c r="I135" s="18">
        <v>0</v>
      </c>
      <c r="J135" s="18">
        <v>0</v>
      </c>
      <c r="K135" s="18">
        <f t="shared" si="12"/>
        <v>156316.82</v>
      </c>
      <c r="L135" s="18">
        <f t="shared" si="13"/>
        <v>186316.82</v>
      </c>
      <c r="M135" s="18">
        <f t="shared" si="14"/>
        <v>44.46195715894677</v>
      </c>
      <c r="N135" s="18">
        <f t="shared" si="15"/>
        <v>186316.82</v>
      </c>
      <c r="O135" s="18">
        <f t="shared" si="16"/>
        <v>156316.82</v>
      </c>
      <c r="P135" s="18">
        <f t="shared" si="17"/>
        <v>44.46195715894677</v>
      </c>
    </row>
    <row r="136" spans="1:16" ht="25.5">
      <c r="A136" s="16" t="s">
        <v>216</v>
      </c>
      <c r="B136" s="17" t="s">
        <v>217</v>
      </c>
      <c r="C136" s="18">
        <v>30000</v>
      </c>
      <c r="D136" s="18">
        <v>30000</v>
      </c>
      <c r="E136" s="18">
        <v>30000</v>
      </c>
      <c r="F136" s="18">
        <v>0</v>
      </c>
      <c r="G136" s="18">
        <v>0</v>
      </c>
      <c r="H136" s="18">
        <v>0</v>
      </c>
      <c r="I136" s="18">
        <v>0</v>
      </c>
      <c r="J136" s="18">
        <v>0</v>
      </c>
      <c r="K136" s="18">
        <f t="shared" si="12"/>
        <v>30000</v>
      </c>
      <c r="L136" s="18">
        <f t="shared" si="13"/>
        <v>30000</v>
      </c>
      <c r="M136" s="18">
        <f t="shared" si="14"/>
        <v>0</v>
      </c>
      <c r="N136" s="18">
        <f t="shared" si="15"/>
        <v>30000</v>
      </c>
      <c r="O136" s="18">
        <f t="shared" si="16"/>
        <v>30000</v>
      </c>
      <c r="P136" s="18">
        <f t="shared" si="17"/>
        <v>0</v>
      </c>
    </row>
    <row r="137" spans="1:16" ht="25.5">
      <c r="A137" s="13" t="s">
        <v>203</v>
      </c>
      <c r="B137" s="14" t="s">
        <v>204</v>
      </c>
      <c r="C137" s="15">
        <v>2608000</v>
      </c>
      <c r="D137" s="15">
        <v>21152413</v>
      </c>
      <c r="E137" s="15">
        <v>20952413</v>
      </c>
      <c r="F137" s="15">
        <v>16019613.94</v>
      </c>
      <c r="G137" s="15">
        <v>0</v>
      </c>
      <c r="H137" s="15">
        <v>16019613.94</v>
      </c>
      <c r="I137" s="15">
        <v>0</v>
      </c>
      <c r="J137" s="15">
        <v>0</v>
      </c>
      <c r="K137" s="15">
        <f t="shared" si="12"/>
        <v>4932799.0600000005</v>
      </c>
      <c r="L137" s="15">
        <f t="shared" si="13"/>
        <v>5132799.0600000005</v>
      </c>
      <c r="M137" s="15">
        <f t="shared" si="14"/>
        <v>76.4571314053422</v>
      </c>
      <c r="N137" s="15">
        <f t="shared" si="15"/>
        <v>5132799.0600000005</v>
      </c>
      <c r="O137" s="15">
        <f t="shared" si="16"/>
        <v>4932799.0600000005</v>
      </c>
      <c r="P137" s="15">
        <f t="shared" si="17"/>
        <v>76.4571314053422</v>
      </c>
    </row>
    <row r="138" spans="1:16" ht="38.25">
      <c r="A138" s="16" t="s">
        <v>258</v>
      </c>
      <c r="B138" s="17" t="s">
        <v>259</v>
      </c>
      <c r="C138" s="18">
        <v>2608000</v>
      </c>
      <c r="D138" s="18">
        <v>21152413</v>
      </c>
      <c r="E138" s="18">
        <v>20952413</v>
      </c>
      <c r="F138" s="18">
        <v>16019613.94</v>
      </c>
      <c r="G138" s="18">
        <v>0</v>
      </c>
      <c r="H138" s="18">
        <v>16019613.94</v>
      </c>
      <c r="I138" s="18">
        <v>0</v>
      </c>
      <c r="J138" s="18">
        <v>0</v>
      </c>
      <c r="K138" s="18">
        <f t="shared" si="12"/>
        <v>4932799.0600000005</v>
      </c>
      <c r="L138" s="18">
        <f t="shared" si="13"/>
        <v>5132799.0600000005</v>
      </c>
      <c r="M138" s="18">
        <f t="shared" si="14"/>
        <v>76.4571314053422</v>
      </c>
      <c r="N138" s="18">
        <f t="shared" si="15"/>
        <v>5132799.0600000005</v>
      </c>
      <c r="O138" s="18">
        <f t="shared" si="16"/>
        <v>4932799.0600000005</v>
      </c>
      <c r="P138" s="18">
        <f t="shared" si="17"/>
        <v>76.4571314053422</v>
      </c>
    </row>
    <row r="139" spans="1:16" ht="12.75">
      <c r="A139" s="13" t="s">
        <v>270</v>
      </c>
      <c r="B139" s="14" t="s">
        <v>271</v>
      </c>
      <c r="C139" s="15">
        <v>100000</v>
      </c>
      <c r="D139" s="15">
        <v>468808</v>
      </c>
      <c r="E139" s="15">
        <v>438808</v>
      </c>
      <c r="F139" s="15">
        <v>368807.15</v>
      </c>
      <c r="G139" s="15">
        <v>0</v>
      </c>
      <c r="H139" s="15">
        <v>368807.15</v>
      </c>
      <c r="I139" s="15">
        <v>0</v>
      </c>
      <c r="J139" s="15">
        <v>0</v>
      </c>
      <c r="K139" s="15">
        <f t="shared" si="12"/>
        <v>70000.84999999998</v>
      </c>
      <c r="L139" s="15">
        <f t="shared" si="13"/>
        <v>100000.84999999998</v>
      </c>
      <c r="M139" s="15">
        <f t="shared" si="14"/>
        <v>84.04749913401761</v>
      </c>
      <c r="N139" s="15">
        <f t="shared" si="15"/>
        <v>100000.84999999998</v>
      </c>
      <c r="O139" s="15">
        <f t="shared" si="16"/>
        <v>70000.84999999998</v>
      </c>
      <c r="P139" s="15">
        <f t="shared" si="17"/>
        <v>84.04749913401761</v>
      </c>
    </row>
    <row r="140" spans="1:16" ht="38.25">
      <c r="A140" s="16" t="s">
        <v>272</v>
      </c>
      <c r="B140" s="17" t="s">
        <v>273</v>
      </c>
      <c r="C140" s="18">
        <v>100000</v>
      </c>
      <c r="D140" s="18">
        <v>468808</v>
      </c>
      <c r="E140" s="18">
        <v>438808</v>
      </c>
      <c r="F140" s="18">
        <v>368807.15</v>
      </c>
      <c r="G140" s="18">
        <v>0</v>
      </c>
      <c r="H140" s="18">
        <v>368807.15</v>
      </c>
      <c r="I140" s="18">
        <v>0</v>
      </c>
      <c r="J140" s="18">
        <v>0</v>
      </c>
      <c r="K140" s="18">
        <f t="shared" si="12"/>
        <v>70000.84999999998</v>
      </c>
      <c r="L140" s="18">
        <f t="shared" si="13"/>
        <v>100000.84999999998</v>
      </c>
      <c r="M140" s="18">
        <f t="shared" si="14"/>
        <v>84.04749913401761</v>
      </c>
      <c r="N140" s="18">
        <f t="shared" si="15"/>
        <v>100000.84999999998</v>
      </c>
      <c r="O140" s="18">
        <f t="shared" si="16"/>
        <v>70000.84999999998</v>
      </c>
      <c r="P140" s="18">
        <f t="shared" si="17"/>
        <v>84.04749913401761</v>
      </c>
    </row>
    <row r="141" spans="1:16" ht="25.5">
      <c r="A141" s="13" t="s">
        <v>312</v>
      </c>
      <c r="B141" s="14" t="s">
        <v>313</v>
      </c>
      <c r="C141" s="15">
        <v>0</v>
      </c>
      <c r="D141" s="15">
        <v>300000</v>
      </c>
      <c r="E141" s="15">
        <v>300000</v>
      </c>
      <c r="F141" s="15">
        <v>299797.95</v>
      </c>
      <c r="G141" s="15">
        <v>0</v>
      </c>
      <c r="H141" s="15">
        <v>299797.95</v>
      </c>
      <c r="I141" s="15">
        <v>0</v>
      </c>
      <c r="J141" s="15">
        <v>0</v>
      </c>
      <c r="K141" s="15">
        <f t="shared" si="12"/>
        <v>202.04999999998836</v>
      </c>
      <c r="L141" s="15">
        <f t="shared" si="13"/>
        <v>202.04999999998836</v>
      </c>
      <c r="M141" s="15">
        <f t="shared" si="14"/>
        <v>99.93265</v>
      </c>
      <c r="N141" s="15">
        <f t="shared" si="15"/>
        <v>202.04999999998836</v>
      </c>
      <c r="O141" s="15">
        <f t="shared" si="16"/>
        <v>202.04999999998836</v>
      </c>
      <c r="P141" s="15">
        <f t="shared" si="17"/>
        <v>99.93265</v>
      </c>
    </row>
    <row r="142" spans="1:16" ht="12.75">
      <c r="A142" s="16" t="s">
        <v>314</v>
      </c>
      <c r="B142" s="17" t="s">
        <v>315</v>
      </c>
      <c r="C142" s="18">
        <v>0</v>
      </c>
      <c r="D142" s="18">
        <v>300000</v>
      </c>
      <c r="E142" s="18">
        <v>300000</v>
      </c>
      <c r="F142" s="18">
        <v>299797.95</v>
      </c>
      <c r="G142" s="18">
        <v>0</v>
      </c>
      <c r="H142" s="18">
        <v>299797.95</v>
      </c>
      <c r="I142" s="18">
        <v>0</v>
      </c>
      <c r="J142" s="18">
        <v>0</v>
      </c>
      <c r="K142" s="18">
        <f t="shared" si="12"/>
        <v>202.04999999998836</v>
      </c>
      <c r="L142" s="18">
        <f t="shared" si="13"/>
        <v>202.04999999998836</v>
      </c>
      <c r="M142" s="18">
        <f t="shared" si="14"/>
        <v>99.93265</v>
      </c>
      <c r="N142" s="18">
        <f t="shared" si="15"/>
        <v>202.04999999998836</v>
      </c>
      <c r="O142" s="18">
        <f t="shared" si="16"/>
        <v>202.04999999998836</v>
      </c>
      <c r="P142" s="18">
        <f t="shared" si="17"/>
        <v>99.93265</v>
      </c>
    </row>
    <row r="143" spans="1:16" ht="12.75">
      <c r="A143" s="13" t="s">
        <v>274</v>
      </c>
      <c r="B143" s="14" t="s">
        <v>275</v>
      </c>
      <c r="C143" s="15">
        <v>1081400</v>
      </c>
      <c r="D143" s="15">
        <v>4507973</v>
      </c>
      <c r="E143" s="15">
        <v>3574401</v>
      </c>
      <c r="F143" s="15">
        <v>1146602.65</v>
      </c>
      <c r="G143" s="15">
        <v>0</v>
      </c>
      <c r="H143" s="15">
        <v>1064648.72</v>
      </c>
      <c r="I143" s="15">
        <v>81953.93</v>
      </c>
      <c r="J143" s="15">
        <v>63953.93</v>
      </c>
      <c r="K143" s="15">
        <f t="shared" si="12"/>
        <v>2427798.35</v>
      </c>
      <c r="L143" s="15">
        <f t="shared" si="13"/>
        <v>3361370.35</v>
      </c>
      <c r="M143" s="15">
        <f t="shared" si="14"/>
        <v>32.078176175532626</v>
      </c>
      <c r="N143" s="15">
        <f t="shared" si="15"/>
        <v>3443324.2800000003</v>
      </c>
      <c r="O143" s="15">
        <f t="shared" si="16"/>
        <v>2509752.2800000003</v>
      </c>
      <c r="P143" s="15">
        <f t="shared" si="17"/>
        <v>29.785374388603852</v>
      </c>
    </row>
    <row r="144" spans="1:16" ht="25.5">
      <c r="A144" s="16" t="s">
        <v>276</v>
      </c>
      <c r="B144" s="17" t="s">
        <v>277</v>
      </c>
      <c r="C144" s="18">
        <v>800000</v>
      </c>
      <c r="D144" s="18">
        <v>1100000</v>
      </c>
      <c r="E144" s="18">
        <v>860000</v>
      </c>
      <c r="F144" s="18">
        <v>240417.76</v>
      </c>
      <c r="G144" s="18">
        <v>0</v>
      </c>
      <c r="H144" s="18">
        <v>215402.76</v>
      </c>
      <c r="I144" s="18">
        <v>25015</v>
      </c>
      <c r="J144" s="18">
        <v>25015</v>
      </c>
      <c r="K144" s="18">
        <f t="shared" si="12"/>
        <v>619582.24</v>
      </c>
      <c r="L144" s="18">
        <f t="shared" si="13"/>
        <v>859582.24</v>
      </c>
      <c r="M144" s="18">
        <f t="shared" si="14"/>
        <v>27.955553488372093</v>
      </c>
      <c r="N144" s="18">
        <f t="shared" si="15"/>
        <v>884597.24</v>
      </c>
      <c r="O144" s="18">
        <f t="shared" si="16"/>
        <v>644597.24</v>
      </c>
      <c r="P144" s="18">
        <f t="shared" si="17"/>
        <v>25.04683255813954</v>
      </c>
    </row>
    <row r="145" spans="1:16" ht="12.75">
      <c r="A145" s="16" t="s">
        <v>316</v>
      </c>
      <c r="B145" s="17" t="s">
        <v>317</v>
      </c>
      <c r="C145" s="18">
        <v>0</v>
      </c>
      <c r="D145" s="18">
        <v>199900</v>
      </c>
      <c r="E145" s="18">
        <v>199900</v>
      </c>
      <c r="F145" s="18">
        <v>10000</v>
      </c>
      <c r="G145" s="18">
        <v>0</v>
      </c>
      <c r="H145" s="18">
        <v>0</v>
      </c>
      <c r="I145" s="18">
        <v>10000</v>
      </c>
      <c r="J145" s="18">
        <v>0</v>
      </c>
      <c r="K145" s="18">
        <f t="shared" si="12"/>
        <v>189900</v>
      </c>
      <c r="L145" s="18">
        <f t="shared" si="13"/>
        <v>189900</v>
      </c>
      <c r="M145" s="18">
        <f t="shared" si="14"/>
        <v>5.002501250625312</v>
      </c>
      <c r="N145" s="18">
        <f t="shared" si="15"/>
        <v>199900</v>
      </c>
      <c r="O145" s="18">
        <f t="shared" si="16"/>
        <v>199900</v>
      </c>
      <c r="P145" s="18">
        <f t="shared" si="17"/>
        <v>0</v>
      </c>
    </row>
    <row r="146" spans="1:16" ht="25.5">
      <c r="A146" s="16" t="s">
        <v>318</v>
      </c>
      <c r="B146" s="17" t="s">
        <v>319</v>
      </c>
      <c r="C146" s="18">
        <v>0</v>
      </c>
      <c r="D146" s="18">
        <v>2574173</v>
      </c>
      <c r="E146" s="18">
        <v>1924173</v>
      </c>
      <c r="F146" s="18">
        <v>472251.9</v>
      </c>
      <c r="G146" s="18">
        <v>0</v>
      </c>
      <c r="H146" s="18">
        <v>472251.9</v>
      </c>
      <c r="I146" s="18">
        <v>0</v>
      </c>
      <c r="J146" s="18">
        <v>0</v>
      </c>
      <c r="K146" s="18">
        <f t="shared" si="12"/>
        <v>1451921.1</v>
      </c>
      <c r="L146" s="18">
        <f t="shared" si="13"/>
        <v>2101921.1</v>
      </c>
      <c r="M146" s="18">
        <f t="shared" si="14"/>
        <v>24.543110208905333</v>
      </c>
      <c r="N146" s="18">
        <f t="shared" si="15"/>
        <v>2101921.1</v>
      </c>
      <c r="O146" s="18">
        <f t="shared" si="16"/>
        <v>1451921.1</v>
      </c>
      <c r="P146" s="18">
        <f t="shared" si="17"/>
        <v>24.543110208905333</v>
      </c>
    </row>
    <row r="147" spans="1:16" ht="25.5">
      <c r="A147" s="16" t="s">
        <v>320</v>
      </c>
      <c r="B147" s="17" t="s">
        <v>321</v>
      </c>
      <c r="C147" s="18">
        <v>0</v>
      </c>
      <c r="D147" s="18">
        <v>6313</v>
      </c>
      <c r="E147" s="18">
        <v>6313</v>
      </c>
      <c r="F147" s="18">
        <v>6300</v>
      </c>
      <c r="G147" s="18">
        <v>0</v>
      </c>
      <c r="H147" s="18">
        <v>6300</v>
      </c>
      <c r="I147" s="18">
        <v>0</v>
      </c>
      <c r="J147" s="18">
        <v>0</v>
      </c>
      <c r="K147" s="18">
        <f t="shared" si="12"/>
        <v>13</v>
      </c>
      <c r="L147" s="18">
        <f t="shared" si="13"/>
        <v>13</v>
      </c>
      <c r="M147" s="18">
        <f t="shared" si="14"/>
        <v>99.79407571677491</v>
      </c>
      <c r="N147" s="18">
        <f t="shared" si="15"/>
        <v>13</v>
      </c>
      <c r="O147" s="18">
        <f t="shared" si="16"/>
        <v>13</v>
      </c>
      <c r="P147" s="18">
        <f t="shared" si="17"/>
        <v>99.79407571677491</v>
      </c>
    </row>
    <row r="148" spans="1:16" ht="38.25">
      <c r="A148" s="16" t="s">
        <v>278</v>
      </c>
      <c r="B148" s="17" t="s">
        <v>279</v>
      </c>
      <c r="C148" s="18">
        <v>281400</v>
      </c>
      <c r="D148" s="18">
        <v>627587</v>
      </c>
      <c r="E148" s="18">
        <v>584015</v>
      </c>
      <c r="F148" s="18">
        <v>417632.99</v>
      </c>
      <c r="G148" s="18">
        <v>0</v>
      </c>
      <c r="H148" s="18">
        <v>370694.06</v>
      </c>
      <c r="I148" s="18">
        <v>46938.93</v>
      </c>
      <c r="J148" s="18">
        <v>38938.93</v>
      </c>
      <c r="K148" s="18">
        <f t="shared" si="12"/>
        <v>166382.01</v>
      </c>
      <c r="L148" s="18">
        <f t="shared" si="13"/>
        <v>209954.01</v>
      </c>
      <c r="M148" s="18">
        <f t="shared" si="14"/>
        <v>71.51066154122753</v>
      </c>
      <c r="N148" s="18">
        <f t="shared" si="15"/>
        <v>256892.94</v>
      </c>
      <c r="O148" s="18">
        <f t="shared" si="16"/>
        <v>213320.94</v>
      </c>
      <c r="P148" s="18">
        <f t="shared" si="17"/>
        <v>63.47337996455571</v>
      </c>
    </row>
    <row r="149" spans="1:16" ht="12.75">
      <c r="A149" s="13" t="s">
        <v>207</v>
      </c>
      <c r="B149" s="14" t="s">
        <v>208</v>
      </c>
      <c r="C149" s="15">
        <v>9000</v>
      </c>
      <c r="D149" s="15">
        <v>17320846</v>
      </c>
      <c r="E149" s="15">
        <v>14491937</v>
      </c>
      <c r="F149" s="15">
        <v>8976780.85</v>
      </c>
      <c r="G149" s="15">
        <v>0</v>
      </c>
      <c r="H149" s="15">
        <v>8976368.66</v>
      </c>
      <c r="I149" s="15">
        <v>883.86</v>
      </c>
      <c r="J149" s="15">
        <v>238.02</v>
      </c>
      <c r="K149" s="15">
        <f t="shared" si="12"/>
        <v>5515156.15</v>
      </c>
      <c r="L149" s="15">
        <f t="shared" si="13"/>
        <v>8344065.15</v>
      </c>
      <c r="M149" s="15">
        <f t="shared" si="14"/>
        <v>61.94327818289577</v>
      </c>
      <c r="N149" s="15">
        <f t="shared" si="15"/>
        <v>8344477.34</v>
      </c>
      <c r="O149" s="15">
        <f t="shared" si="16"/>
        <v>5515568.34</v>
      </c>
      <c r="P149" s="15">
        <f t="shared" si="17"/>
        <v>61.940433911629626</v>
      </c>
    </row>
    <row r="150" spans="1:16" ht="25.5">
      <c r="A150" s="16" t="s">
        <v>322</v>
      </c>
      <c r="B150" s="17" t="s">
        <v>323</v>
      </c>
      <c r="C150" s="18">
        <v>0</v>
      </c>
      <c r="D150" s="18">
        <v>1078000</v>
      </c>
      <c r="E150" s="18">
        <v>1078000</v>
      </c>
      <c r="F150" s="18">
        <v>1078000</v>
      </c>
      <c r="G150" s="18">
        <v>0</v>
      </c>
      <c r="H150" s="18">
        <v>1078000</v>
      </c>
      <c r="I150" s="18">
        <v>0</v>
      </c>
      <c r="J150" s="18">
        <v>0</v>
      </c>
      <c r="K150" s="18">
        <f t="shared" si="12"/>
        <v>0</v>
      </c>
      <c r="L150" s="18">
        <f t="shared" si="13"/>
        <v>0</v>
      </c>
      <c r="M150" s="18">
        <f t="shared" si="14"/>
        <v>100</v>
      </c>
      <c r="N150" s="18">
        <f t="shared" si="15"/>
        <v>0</v>
      </c>
      <c r="O150" s="18">
        <f t="shared" si="16"/>
        <v>0</v>
      </c>
      <c r="P150" s="18">
        <f t="shared" si="17"/>
        <v>100</v>
      </c>
    </row>
    <row r="151" spans="1:16" ht="38.25">
      <c r="A151" s="16" t="s">
        <v>292</v>
      </c>
      <c r="B151" s="17" t="s">
        <v>293</v>
      </c>
      <c r="C151" s="18">
        <v>0</v>
      </c>
      <c r="D151" s="18">
        <v>203000</v>
      </c>
      <c r="E151" s="18">
        <v>203000</v>
      </c>
      <c r="F151" s="18">
        <v>173000</v>
      </c>
      <c r="G151" s="18">
        <v>0</v>
      </c>
      <c r="H151" s="18">
        <v>173000</v>
      </c>
      <c r="I151" s="18">
        <v>0</v>
      </c>
      <c r="J151" s="18">
        <v>0</v>
      </c>
      <c r="K151" s="18">
        <f t="shared" si="12"/>
        <v>30000</v>
      </c>
      <c r="L151" s="18">
        <f t="shared" si="13"/>
        <v>30000</v>
      </c>
      <c r="M151" s="18">
        <f t="shared" si="14"/>
        <v>85.22167487684729</v>
      </c>
      <c r="N151" s="18">
        <f t="shared" si="15"/>
        <v>30000</v>
      </c>
      <c r="O151" s="18">
        <f t="shared" si="16"/>
        <v>30000</v>
      </c>
      <c r="P151" s="18">
        <f t="shared" si="17"/>
        <v>85.22167487684729</v>
      </c>
    </row>
    <row r="152" spans="1:16" ht="12.75">
      <c r="A152" s="16" t="s">
        <v>211</v>
      </c>
      <c r="B152" s="17" t="s">
        <v>212</v>
      </c>
      <c r="C152" s="18">
        <v>0</v>
      </c>
      <c r="D152" s="18">
        <v>9706805</v>
      </c>
      <c r="E152" s="18">
        <v>7339205</v>
      </c>
      <c r="F152" s="18">
        <v>5439128.37</v>
      </c>
      <c r="G152" s="18">
        <v>0</v>
      </c>
      <c r="H152" s="18">
        <v>5439128.37</v>
      </c>
      <c r="I152" s="18">
        <v>0</v>
      </c>
      <c r="J152" s="18">
        <v>0</v>
      </c>
      <c r="K152" s="18">
        <f t="shared" si="12"/>
        <v>1900076.63</v>
      </c>
      <c r="L152" s="18">
        <f t="shared" si="13"/>
        <v>4267676.63</v>
      </c>
      <c r="M152" s="18">
        <f t="shared" si="14"/>
        <v>74.11059331358096</v>
      </c>
      <c r="N152" s="18">
        <f t="shared" si="15"/>
        <v>4267676.63</v>
      </c>
      <c r="O152" s="18">
        <f t="shared" si="16"/>
        <v>1900076.63</v>
      </c>
      <c r="P152" s="18">
        <f t="shared" si="17"/>
        <v>74.11059331358096</v>
      </c>
    </row>
    <row r="153" spans="1:16" ht="12.75">
      <c r="A153" s="16" t="s">
        <v>213</v>
      </c>
      <c r="B153" s="17" t="s">
        <v>196</v>
      </c>
      <c r="C153" s="18">
        <v>9000</v>
      </c>
      <c r="D153" s="18">
        <v>26000</v>
      </c>
      <c r="E153" s="18">
        <v>24750</v>
      </c>
      <c r="F153" s="18">
        <v>21000</v>
      </c>
      <c r="G153" s="18">
        <v>0</v>
      </c>
      <c r="H153" s="18">
        <v>21471.67</v>
      </c>
      <c r="I153" s="18">
        <v>0</v>
      </c>
      <c r="J153" s="18">
        <v>0</v>
      </c>
      <c r="K153" s="18">
        <f t="shared" si="12"/>
        <v>3750</v>
      </c>
      <c r="L153" s="18">
        <f t="shared" si="13"/>
        <v>5000</v>
      </c>
      <c r="M153" s="18">
        <f t="shared" si="14"/>
        <v>84.84848484848484</v>
      </c>
      <c r="N153" s="18">
        <f t="shared" si="15"/>
        <v>4528.330000000002</v>
      </c>
      <c r="O153" s="18">
        <f t="shared" si="16"/>
        <v>3278.3300000000017</v>
      </c>
      <c r="P153" s="18">
        <f t="shared" si="17"/>
        <v>86.75422222222221</v>
      </c>
    </row>
    <row r="154" spans="1:16" ht="38.25">
      <c r="A154" s="16" t="s">
        <v>324</v>
      </c>
      <c r="B154" s="17" t="s">
        <v>325</v>
      </c>
      <c r="C154" s="18">
        <v>0</v>
      </c>
      <c r="D154" s="18">
        <v>6307041</v>
      </c>
      <c r="E154" s="18">
        <v>5846982</v>
      </c>
      <c r="F154" s="18">
        <v>2265652.48</v>
      </c>
      <c r="G154" s="18">
        <v>0</v>
      </c>
      <c r="H154" s="18">
        <v>2264768.62</v>
      </c>
      <c r="I154" s="18">
        <v>883.86</v>
      </c>
      <c r="J154" s="18">
        <v>238.02</v>
      </c>
      <c r="K154" s="18">
        <f t="shared" si="12"/>
        <v>3581329.52</v>
      </c>
      <c r="L154" s="18">
        <f t="shared" si="13"/>
        <v>4041388.52</v>
      </c>
      <c r="M154" s="18">
        <f t="shared" si="14"/>
        <v>38.74909277983069</v>
      </c>
      <c r="N154" s="18">
        <f t="shared" si="15"/>
        <v>4042272.38</v>
      </c>
      <c r="O154" s="18">
        <f t="shared" si="16"/>
        <v>3582213.38</v>
      </c>
      <c r="P154" s="18">
        <f t="shared" si="17"/>
        <v>38.73397626330986</v>
      </c>
    </row>
    <row r="155" spans="1:16" ht="12.75">
      <c r="A155" s="13" t="s">
        <v>214</v>
      </c>
      <c r="B155" s="14" t="s">
        <v>215</v>
      </c>
      <c r="C155" s="15">
        <v>21155219</v>
      </c>
      <c r="D155" s="15">
        <v>118627704</v>
      </c>
      <c r="E155" s="15">
        <v>104067873.25</v>
      </c>
      <c r="F155" s="15">
        <v>56561849.09999998</v>
      </c>
      <c r="G155" s="15">
        <v>0</v>
      </c>
      <c r="H155" s="15">
        <v>73773680.57000002</v>
      </c>
      <c r="I155" s="15">
        <v>1909453.66</v>
      </c>
      <c r="J155" s="15">
        <v>113832.18</v>
      </c>
      <c r="K155" s="15">
        <f t="shared" si="12"/>
        <v>47506024.15000002</v>
      </c>
      <c r="L155" s="15">
        <f t="shared" si="13"/>
        <v>62065854.90000002</v>
      </c>
      <c r="M155" s="15">
        <f t="shared" si="14"/>
        <v>54.350922463960295</v>
      </c>
      <c r="N155" s="15">
        <f t="shared" si="15"/>
        <v>44854023.42999998</v>
      </c>
      <c r="O155" s="15">
        <f t="shared" si="16"/>
        <v>30294192.679999977</v>
      </c>
      <c r="P155" s="15">
        <f t="shared" si="17"/>
        <v>70.88996658245826</v>
      </c>
    </row>
  </sheetData>
  <mergeCells count="3">
    <mergeCell ref="A2:L2"/>
    <mergeCell ref="A3:L3"/>
    <mergeCell ref="A101:L101"/>
  </mergeCells>
  <printOptions/>
  <pageMargins left="0.75" right="0.75" top="1" bottom="1" header="0.5" footer="0.5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f004</cp:lastModifiedBy>
  <cp:lastPrinted>2015-04-27T07:51:25Z</cp:lastPrinted>
  <dcterms:created xsi:type="dcterms:W3CDTF">1996-10-08T23:32:33Z</dcterms:created>
  <dcterms:modified xsi:type="dcterms:W3CDTF">2016-09-19T09:48:41Z</dcterms:modified>
  <cp:category/>
  <cp:version/>
  <cp:contentType/>
  <cp:contentStatus/>
</cp:coreProperties>
</file>